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Møller\Downloads\"/>
    </mc:Choice>
  </mc:AlternateContent>
  <xr:revisionPtr revIDLastSave="0" documentId="8_{5FC3ABBD-1AB6-4645-B2F6-9D80E0739F6C}" xr6:coauthVersionLast="47" xr6:coauthVersionMax="47" xr10:uidLastSave="{00000000-0000-0000-0000-000000000000}"/>
  <bookViews>
    <workbookView xWindow="-120" yWindow="-120" windowWidth="29040" windowHeight="15720" xr2:uid="{994146E9-6281-4050-B070-999A103A9E81}"/>
  </bookViews>
  <sheets>
    <sheet name="Content plan" sheetId="1" r:id="rId1"/>
    <sheet name="Timeline" sheetId="4" r:id="rId2"/>
    <sheet name="Project team and repsonsibilit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F29" i="4"/>
  <c r="F11" i="4"/>
  <c r="F8" i="4"/>
  <c r="F7" i="4"/>
  <c r="F9" i="4"/>
  <c r="F10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30" i="4"/>
  <c r="F6" i="4"/>
  <c r="J30" i="4" l="1"/>
  <c r="J29" i="4"/>
  <c r="J11" i="4"/>
  <c r="J8" i="4"/>
  <c r="J28" i="4"/>
  <c r="K4" i="4"/>
  <c r="J9" i="4"/>
  <c r="J10" i="4"/>
  <c r="J7" i="4"/>
  <c r="J13" i="4"/>
  <c r="J21" i="4"/>
  <c r="J27" i="4"/>
  <c r="J23" i="4"/>
  <c r="J19" i="4"/>
  <c r="J15" i="4"/>
  <c r="J26" i="4"/>
  <c r="J22" i="4"/>
  <c r="J18" i="4"/>
  <c r="J14" i="4"/>
  <c r="J24" i="4"/>
  <c r="J20" i="4"/>
  <c r="J16" i="4"/>
  <c r="J12" i="4"/>
  <c r="J17" i="4"/>
  <c r="J25" i="4"/>
  <c r="J6" i="4"/>
  <c r="K11" i="4" l="1"/>
  <c r="K29" i="4"/>
  <c r="K22" i="4"/>
  <c r="K28" i="4"/>
  <c r="K8" i="4"/>
  <c r="K26" i="4"/>
  <c r="K19" i="4"/>
  <c r="K6" i="4"/>
  <c r="K17" i="4"/>
  <c r="K23" i="4"/>
  <c r="K9" i="4"/>
  <c r="K12" i="4"/>
  <c r="K21" i="4"/>
  <c r="K20" i="4"/>
  <c r="K13" i="4"/>
  <c r="L4" i="4"/>
  <c r="K15" i="4"/>
  <c r="K30" i="4"/>
  <c r="K24" i="4"/>
  <c r="K14" i="4"/>
  <c r="K10" i="4"/>
  <c r="K7" i="4"/>
  <c r="K25" i="4"/>
  <c r="K18" i="4"/>
  <c r="K27" i="4"/>
  <c r="K16" i="4"/>
  <c r="L11" i="4" l="1"/>
  <c r="L29" i="4"/>
  <c r="L28" i="4"/>
  <c r="L8" i="4"/>
  <c r="L20" i="4"/>
  <c r="L14" i="4"/>
  <c r="L18" i="4"/>
  <c r="L16" i="4"/>
  <c r="L17" i="4"/>
  <c r="L22" i="4"/>
  <c r="L24" i="4"/>
  <c r="L15" i="4"/>
  <c r="L21" i="4"/>
  <c r="L26" i="4"/>
  <c r="M4" i="4"/>
  <c r="L6" i="4"/>
  <c r="L13" i="4"/>
  <c r="L9" i="4"/>
  <c r="L19" i="4"/>
  <c r="L25" i="4"/>
  <c r="L10" i="4"/>
  <c r="L23" i="4"/>
  <c r="L30" i="4"/>
  <c r="L12" i="4"/>
  <c r="L27" i="4"/>
  <c r="L7" i="4"/>
  <c r="K3" i="4"/>
  <c r="M11" i="4" l="1"/>
  <c r="M29" i="4"/>
  <c r="M28" i="4"/>
  <c r="M8" i="4"/>
  <c r="M7" i="4"/>
  <c r="M23" i="4"/>
  <c r="M13" i="4"/>
  <c r="M25" i="4"/>
  <c r="M19" i="4"/>
  <c r="M9" i="4"/>
  <c r="M17" i="4"/>
  <c r="M26" i="4"/>
  <c r="M24" i="4"/>
  <c r="M21" i="4"/>
  <c r="M15" i="4"/>
  <c r="M12" i="4"/>
  <c r="N4" i="4"/>
  <c r="J2" i="4" s="1"/>
  <c r="M18" i="4"/>
  <c r="M16" i="4"/>
  <c r="M10" i="4"/>
  <c r="M6" i="4"/>
  <c r="M27" i="4"/>
  <c r="M14" i="4"/>
  <c r="M20" i="4"/>
  <c r="M30" i="4"/>
  <c r="M22" i="4"/>
  <c r="N11" i="4" l="1"/>
  <c r="N29" i="4"/>
  <c r="N28" i="4"/>
  <c r="N8" i="4"/>
  <c r="N7" i="4"/>
  <c r="N30" i="4"/>
  <c r="N24" i="4"/>
  <c r="N14" i="4"/>
  <c r="N27" i="4"/>
  <c r="N25" i="4"/>
  <c r="N20" i="4"/>
  <c r="N19" i="4"/>
  <c r="N21" i="4"/>
  <c r="N16" i="4"/>
  <c r="N23" i="4"/>
  <c r="N17" i="4"/>
  <c r="N12" i="4"/>
  <c r="N15" i="4"/>
  <c r="N6" i="4"/>
  <c r="N13" i="4"/>
  <c r="N26" i="4"/>
  <c r="N10" i="4"/>
  <c r="O4" i="4"/>
  <c r="N22" i="4"/>
  <c r="N9" i="4"/>
  <c r="N18" i="4"/>
  <c r="O11" i="4" l="1"/>
  <c r="O29" i="4"/>
  <c r="O28" i="4"/>
  <c r="O8" i="4"/>
  <c r="O7" i="4"/>
  <c r="O18" i="4"/>
  <c r="O9" i="4"/>
  <c r="O27" i="4"/>
  <c r="O12" i="4"/>
  <c r="O30" i="4"/>
  <c r="O19" i="4"/>
  <c r="O21" i="4"/>
  <c r="P4" i="4"/>
  <c r="O26" i="4"/>
  <c r="O14" i="4"/>
  <c r="O16" i="4"/>
  <c r="O22" i="4"/>
  <c r="O10" i="4"/>
  <c r="O20" i="4"/>
  <c r="O13" i="4"/>
  <c r="O25" i="4"/>
  <c r="O15" i="4"/>
  <c r="O6" i="4"/>
  <c r="O23" i="4"/>
  <c r="O24" i="4"/>
  <c r="O17" i="4"/>
  <c r="P11" i="4" l="1"/>
  <c r="P29" i="4"/>
  <c r="P8" i="4"/>
  <c r="P28" i="4"/>
  <c r="P7" i="4"/>
  <c r="P16" i="4"/>
  <c r="P26" i="4"/>
  <c r="P10" i="4"/>
  <c r="P21" i="4"/>
  <c r="P17" i="4"/>
  <c r="P12" i="4"/>
  <c r="P30" i="4"/>
  <c r="P18" i="4"/>
  <c r="O3" i="4"/>
  <c r="P25" i="4"/>
  <c r="Q4" i="4"/>
  <c r="P27" i="4"/>
  <c r="P6" i="4"/>
  <c r="P19" i="4"/>
  <c r="P13" i="4"/>
  <c r="P14" i="4"/>
  <c r="P24" i="4"/>
  <c r="P15" i="4"/>
  <c r="P20" i="4"/>
  <c r="P9" i="4"/>
  <c r="P23" i="4"/>
  <c r="P22" i="4"/>
  <c r="Q11" i="4" l="1"/>
  <c r="Q29" i="4"/>
  <c r="Q8" i="4"/>
  <c r="Q28" i="4"/>
  <c r="Q7" i="4"/>
  <c r="Q13" i="4"/>
  <c r="Q16" i="4"/>
  <c r="R4" i="4"/>
  <c r="Q27" i="4"/>
  <c r="Q26" i="4"/>
  <c r="Q10" i="4"/>
  <c r="Q20" i="4"/>
  <c r="Q12" i="4"/>
  <c r="Q19" i="4"/>
  <c r="Q30" i="4"/>
  <c r="Q18" i="4"/>
  <c r="Q6" i="4"/>
  <c r="Q23" i="4"/>
  <c r="Q17" i="4"/>
  <c r="Q24" i="4"/>
  <c r="Q25" i="4"/>
  <c r="Q22" i="4"/>
  <c r="Q9" i="4"/>
  <c r="Q21" i="4"/>
  <c r="Q14" i="4"/>
  <c r="Q15" i="4"/>
  <c r="R11" i="4" l="1"/>
  <c r="R29" i="4"/>
  <c r="R28" i="4"/>
  <c r="R8" i="4"/>
  <c r="R7" i="4"/>
  <c r="R22" i="4"/>
  <c r="R16" i="4"/>
  <c r="R17" i="4"/>
  <c r="R14" i="4"/>
  <c r="R19" i="4"/>
  <c r="R6" i="4"/>
  <c r="R9" i="4"/>
  <c r="S4" i="4"/>
  <c r="R24" i="4"/>
  <c r="R26" i="4"/>
  <c r="R25" i="4"/>
  <c r="R27" i="4"/>
  <c r="R18" i="4"/>
  <c r="R12" i="4"/>
  <c r="R23" i="4"/>
  <c r="R10" i="4"/>
  <c r="R15" i="4"/>
  <c r="R30" i="4"/>
  <c r="R21" i="4"/>
  <c r="R13" i="4"/>
  <c r="R20" i="4"/>
  <c r="S11" i="4" l="1"/>
  <c r="S29" i="4"/>
  <c r="S8" i="4"/>
  <c r="S28" i="4"/>
  <c r="S7" i="4"/>
  <c r="S10" i="4"/>
  <c r="S14" i="4"/>
  <c r="S15" i="4"/>
  <c r="S20" i="4"/>
  <c r="S27" i="4"/>
  <c r="S19" i="4"/>
  <c r="S23" i="4"/>
  <c r="S30" i="4"/>
  <c r="S25" i="4"/>
  <c r="S12" i="4"/>
  <c r="S9" i="4"/>
  <c r="S21" i="4"/>
  <c r="S17" i="4"/>
  <c r="S26" i="4"/>
  <c r="S24" i="4"/>
  <c r="S13" i="4"/>
  <c r="S18" i="4"/>
  <c r="S16" i="4"/>
  <c r="S6" i="4"/>
  <c r="T4" i="4"/>
  <c r="S22" i="4"/>
  <c r="T11" i="4" l="1"/>
  <c r="T29" i="4"/>
  <c r="T28" i="4"/>
  <c r="T8" i="4"/>
  <c r="T7" i="4"/>
  <c r="T14" i="4"/>
  <c r="T24" i="4"/>
  <c r="T6" i="4"/>
  <c r="T13" i="4"/>
  <c r="T16" i="4"/>
  <c r="U4" i="4"/>
  <c r="T27" i="4"/>
  <c r="S3" i="4"/>
  <c r="T18" i="4"/>
  <c r="T12" i="4"/>
  <c r="T30" i="4"/>
  <c r="T23" i="4"/>
  <c r="T10" i="4"/>
  <c r="T25" i="4"/>
  <c r="T19" i="4"/>
  <c r="T9" i="4"/>
  <c r="T26" i="4"/>
  <c r="T21" i="4"/>
  <c r="T15" i="4"/>
  <c r="T22" i="4"/>
  <c r="T17" i="4"/>
  <c r="T20" i="4"/>
  <c r="U11" i="4" l="1"/>
  <c r="U29" i="4"/>
  <c r="U28" i="4"/>
  <c r="U8" i="4"/>
  <c r="U7" i="4"/>
  <c r="U17" i="4"/>
  <c r="U12" i="4"/>
  <c r="V4" i="4"/>
  <c r="U6" i="4"/>
  <c r="U24" i="4"/>
  <c r="U26" i="4"/>
  <c r="U16" i="4"/>
  <c r="U18" i="4"/>
  <c r="U9" i="4"/>
  <c r="U25" i="4"/>
  <c r="U13" i="4"/>
  <c r="U27" i="4"/>
  <c r="U10" i="4"/>
  <c r="U23" i="4"/>
  <c r="U22" i="4"/>
  <c r="U30" i="4"/>
  <c r="U19" i="4"/>
  <c r="U14" i="4"/>
  <c r="U21" i="4"/>
  <c r="U15" i="4"/>
  <c r="U20" i="4"/>
  <c r="V11" i="4" l="1"/>
  <c r="V29" i="4"/>
  <c r="V28" i="4"/>
  <c r="V8" i="4"/>
  <c r="V7" i="4"/>
  <c r="V25" i="4"/>
  <c r="V23" i="4"/>
  <c r="V17" i="4"/>
  <c r="V12" i="4"/>
  <c r="V27" i="4"/>
  <c r="V13" i="4"/>
  <c r="V19" i="4"/>
  <c r="W4" i="4"/>
  <c r="V16" i="4"/>
  <c r="V10" i="4"/>
  <c r="V26" i="4"/>
  <c r="V30" i="4"/>
  <c r="V24" i="4"/>
  <c r="V6" i="4"/>
  <c r="V20" i="4"/>
  <c r="V14" i="4"/>
  <c r="V21" i="4"/>
  <c r="V15" i="4"/>
  <c r="V22" i="4"/>
  <c r="V9" i="4"/>
  <c r="V18" i="4"/>
  <c r="W11" i="4" l="1"/>
  <c r="W29" i="4"/>
  <c r="W8" i="4"/>
  <c r="W28" i="4"/>
  <c r="W7" i="4"/>
  <c r="W18" i="4"/>
  <c r="W25" i="4"/>
  <c r="W6" i="4"/>
  <c r="W16" i="4"/>
  <c r="W15" i="4"/>
  <c r="S2" i="4"/>
  <c r="X4" i="4"/>
  <c r="W14" i="4"/>
  <c r="W23" i="4"/>
  <c r="W27" i="4"/>
  <c r="W10" i="4"/>
  <c r="W30" i="4"/>
  <c r="W12" i="4"/>
  <c r="W19" i="4"/>
  <c r="W21" i="4"/>
  <c r="W22" i="4"/>
  <c r="W24" i="4"/>
  <c r="W26" i="4"/>
  <c r="W20" i="4"/>
  <c r="W13" i="4"/>
  <c r="W9" i="4"/>
  <c r="W17" i="4"/>
  <c r="X11" i="4" l="1"/>
  <c r="X29" i="4"/>
  <c r="X8" i="4"/>
  <c r="X28" i="4"/>
  <c r="X7" i="4"/>
  <c r="X20" i="4"/>
  <c r="X12" i="4"/>
  <c r="X22" i="4"/>
  <c r="Y4" i="4"/>
  <c r="X30" i="4"/>
  <c r="X14" i="4"/>
  <c r="X10" i="4"/>
  <c r="X25" i="4"/>
  <c r="X9" i="4"/>
  <c r="X16" i="4"/>
  <c r="X27" i="4"/>
  <c r="X21" i="4"/>
  <c r="X24" i="4"/>
  <c r="X13" i="4"/>
  <c r="X26" i="4"/>
  <c r="X23" i="4"/>
  <c r="X17" i="4"/>
  <c r="X6" i="4"/>
  <c r="X19" i="4"/>
  <c r="X15" i="4"/>
  <c r="X18" i="4"/>
  <c r="Y11" i="4" l="1"/>
  <c r="Y29" i="4"/>
  <c r="Y8" i="4"/>
  <c r="Y28" i="4"/>
  <c r="Y7" i="4"/>
  <c r="Y25" i="4"/>
  <c r="Y19" i="4"/>
  <c r="Y17" i="4"/>
  <c r="Y6" i="4"/>
  <c r="Y18" i="4"/>
  <c r="Y9" i="4"/>
  <c r="Y13" i="4"/>
  <c r="X3" i="4"/>
  <c r="Y24" i="4"/>
  <c r="Y20" i="4"/>
  <c r="Z4" i="4"/>
  <c r="Y21" i="4"/>
  <c r="Y26" i="4"/>
  <c r="Y12" i="4"/>
  <c r="Y16" i="4"/>
  <c r="Y22" i="4"/>
  <c r="Y23" i="4"/>
  <c r="Y30" i="4"/>
  <c r="Y14" i="4"/>
  <c r="Y15" i="4"/>
  <c r="Y27" i="4"/>
  <c r="Y10" i="4"/>
  <c r="Z11" i="4" l="1"/>
  <c r="Z29" i="4"/>
  <c r="Z28" i="4"/>
  <c r="Z8" i="4"/>
  <c r="Z7" i="4"/>
  <c r="Z19" i="4"/>
  <c r="Z9" i="4"/>
  <c r="Z15" i="4"/>
  <c r="Z6" i="4"/>
  <c r="AA4" i="4"/>
  <c r="Z24" i="4"/>
  <c r="Z25" i="4"/>
  <c r="Z20" i="4"/>
  <c r="Z17" i="4"/>
  <c r="Z13" i="4"/>
  <c r="Z23" i="4"/>
  <c r="Z26" i="4"/>
  <c r="Z22" i="4"/>
  <c r="Z16" i="4"/>
  <c r="Z14" i="4"/>
  <c r="Z21" i="4"/>
  <c r="Z10" i="4"/>
  <c r="Z27" i="4"/>
  <c r="Z18" i="4"/>
  <c r="Z12" i="4"/>
  <c r="Z30" i="4"/>
  <c r="AA11" i="4" l="1"/>
  <c r="AA29" i="4"/>
  <c r="AA28" i="4"/>
  <c r="AA8" i="4"/>
  <c r="AA7" i="4"/>
  <c r="AA24" i="4"/>
  <c r="AA21" i="4"/>
  <c r="AA14" i="4"/>
  <c r="AA13" i="4"/>
  <c r="AA30" i="4"/>
  <c r="AA20" i="4"/>
  <c r="AA23" i="4"/>
  <c r="AA19" i="4"/>
  <c r="AA6" i="4"/>
  <c r="AA22" i="4"/>
  <c r="AA16" i="4"/>
  <c r="AA15" i="4"/>
  <c r="AA9" i="4"/>
  <c r="AB4" i="4"/>
  <c r="AA10" i="4"/>
  <c r="AA12" i="4"/>
  <c r="AA27" i="4"/>
  <c r="AA26" i="4"/>
  <c r="AA18" i="4"/>
  <c r="AA25" i="4"/>
  <c r="AA17" i="4"/>
  <c r="AB11" i="4" l="1"/>
  <c r="AB29" i="4"/>
  <c r="AB28" i="4"/>
  <c r="AB8" i="4"/>
  <c r="AB7" i="4"/>
  <c r="AB18" i="4"/>
  <c r="AB13" i="4"/>
  <c r="AB6" i="4"/>
  <c r="AB20" i="4"/>
  <c r="AB27" i="4"/>
  <c r="AB9" i="4"/>
  <c r="AB24" i="4"/>
  <c r="AB14" i="4"/>
  <c r="AB10" i="4"/>
  <c r="AB23" i="4"/>
  <c r="AB19" i="4"/>
  <c r="AB15" i="4"/>
  <c r="AB22" i="4"/>
  <c r="AC4" i="4"/>
  <c r="AB30" i="4"/>
  <c r="AB25" i="4"/>
  <c r="AB12" i="4"/>
  <c r="AB26" i="4"/>
  <c r="AB21" i="4"/>
  <c r="AB16" i="4"/>
  <c r="AB17" i="4"/>
  <c r="AC11" i="4" l="1"/>
  <c r="AC29" i="4"/>
  <c r="AC28" i="4"/>
  <c r="AC8" i="4"/>
  <c r="AC7" i="4"/>
  <c r="AC19" i="4"/>
  <c r="AC18" i="4"/>
  <c r="AC17" i="4"/>
  <c r="AC21" i="4"/>
  <c r="AD4" i="4"/>
  <c r="AC20" i="4"/>
  <c r="AC15" i="4"/>
  <c r="AC6" i="4"/>
  <c r="AC14" i="4"/>
  <c r="AC9" i="4"/>
  <c r="AC30" i="4"/>
  <c r="AC22" i="4"/>
  <c r="AB3" i="4"/>
  <c r="AC10" i="4"/>
  <c r="AC16" i="4"/>
  <c r="AC25" i="4"/>
  <c r="AC13" i="4"/>
  <c r="AC26" i="4"/>
  <c r="AC27" i="4"/>
  <c r="AC12" i="4"/>
  <c r="AC24" i="4"/>
  <c r="AC23" i="4"/>
  <c r="AD11" i="4" l="1"/>
  <c r="AD29" i="4"/>
  <c r="AD28" i="4"/>
  <c r="AD8" i="4"/>
  <c r="AD7" i="4"/>
  <c r="AD21" i="4"/>
  <c r="AD16" i="4"/>
  <c r="AD19" i="4"/>
  <c r="AD10" i="4"/>
  <c r="AD26" i="4"/>
  <c r="AD24" i="4"/>
  <c r="AD17" i="4"/>
  <c r="AD12" i="4"/>
  <c r="AB2" i="4"/>
  <c r="AD18" i="4"/>
  <c r="AD14" i="4"/>
  <c r="AD13" i="4"/>
  <c r="AD23" i="4"/>
  <c r="AE4" i="4"/>
  <c r="AD15" i="4"/>
  <c r="AD22" i="4"/>
  <c r="AD9" i="4"/>
  <c r="AD6" i="4"/>
  <c r="AD20" i="4"/>
  <c r="AD27" i="4"/>
  <c r="AD30" i="4"/>
  <c r="AD25" i="4"/>
  <c r="AE11" i="4" l="1"/>
  <c r="AE29" i="4"/>
  <c r="AE8" i="4"/>
  <c r="AE28" i="4"/>
  <c r="AE7" i="4"/>
  <c r="AE22" i="4"/>
  <c r="AE9" i="4"/>
  <c r="AE27" i="4"/>
  <c r="AE30" i="4"/>
  <c r="AE20" i="4"/>
  <c r="AE16" i="4"/>
  <c r="AE17" i="4"/>
  <c r="AE18" i="4"/>
  <c r="AE19" i="4"/>
  <c r="AE10" i="4"/>
  <c r="AE14" i="4"/>
  <c r="AE21" i="4"/>
  <c r="AE12" i="4"/>
  <c r="AF4" i="4"/>
  <c r="AE26" i="4"/>
  <c r="AE13" i="4"/>
  <c r="AE24" i="4"/>
  <c r="AE23" i="4"/>
  <c r="AE25" i="4"/>
  <c r="AE6" i="4"/>
  <c r="AE15" i="4"/>
  <c r="AF11" i="4" l="1"/>
  <c r="AF29" i="4"/>
  <c r="AF8" i="4"/>
  <c r="AF28" i="4"/>
  <c r="AF7" i="4"/>
  <c r="AF24" i="4"/>
  <c r="AF19" i="4"/>
  <c r="AF13" i="4"/>
  <c r="AF22" i="4"/>
  <c r="AF26" i="4"/>
  <c r="AF10" i="4"/>
  <c r="AF27" i="4"/>
  <c r="AF17" i="4"/>
  <c r="AF20" i="4"/>
  <c r="AF15" i="4"/>
  <c r="AF14" i="4"/>
  <c r="AF6" i="4"/>
  <c r="AF16" i="4"/>
  <c r="AF9" i="4"/>
  <c r="AG4" i="4"/>
  <c r="AF12" i="4"/>
  <c r="AF30" i="4"/>
  <c r="AF25" i="4"/>
  <c r="AF21" i="4"/>
  <c r="AF18" i="4"/>
  <c r="AF23" i="4"/>
  <c r="AG11" i="4" l="1"/>
  <c r="AG29" i="4"/>
  <c r="AF3" i="4"/>
  <c r="AG8" i="4"/>
  <c r="AG28" i="4"/>
  <c r="AG7" i="4"/>
  <c r="AG21" i="4"/>
  <c r="AG6" i="4"/>
  <c r="AG14" i="4"/>
  <c r="AG15" i="4"/>
  <c r="AG10" i="4"/>
  <c r="AG17" i="4"/>
  <c r="AG24" i="4"/>
  <c r="AG16" i="4"/>
  <c r="AG27" i="4"/>
  <c r="AG23" i="4"/>
  <c r="AG13" i="4"/>
  <c r="AH4" i="4"/>
  <c r="AG20" i="4"/>
  <c r="AG12" i="4"/>
  <c r="AG19" i="4"/>
  <c r="AG9" i="4"/>
  <c r="AG26" i="4"/>
  <c r="AG30" i="4"/>
  <c r="AG18" i="4"/>
  <c r="AG25" i="4"/>
  <c r="AG22" i="4"/>
  <c r="AH11" i="4" l="1"/>
  <c r="AH29" i="4"/>
  <c r="AH28" i="4"/>
  <c r="AH8" i="4"/>
  <c r="AH7" i="4"/>
  <c r="AH19" i="4"/>
  <c r="AH6" i="4"/>
  <c r="AH30" i="4"/>
  <c r="AI4" i="4"/>
  <c r="AH13" i="4"/>
  <c r="AH15" i="4"/>
  <c r="AH9" i="4"/>
  <c r="AH24" i="4"/>
  <c r="AH20" i="4"/>
  <c r="AH16" i="4"/>
  <c r="AH21" i="4"/>
  <c r="AH22" i="4"/>
  <c r="AH26" i="4"/>
  <c r="AH25" i="4"/>
  <c r="AH14" i="4"/>
  <c r="AH10" i="4"/>
  <c r="AH27" i="4"/>
  <c r="AH18" i="4"/>
  <c r="AH12" i="4"/>
  <c r="AH23" i="4"/>
  <c r="AH17" i="4"/>
  <c r="AI11" i="4" l="1"/>
  <c r="AI29" i="4"/>
  <c r="AI28" i="4"/>
  <c r="AI8" i="4"/>
  <c r="AI7" i="4"/>
  <c r="AI20" i="4"/>
  <c r="AI27" i="4"/>
  <c r="AI17" i="4"/>
  <c r="AI19" i="4"/>
  <c r="AI6" i="4"/>
  <c r="AI15" i="4"/>
  <c r="AI14" i="4"/>
  <c r="AI21" i="4"/>
  <c r="AI24" i="4"/>
  <c r="AI16" i="4"/>
  <c r="AI9" i="4"/>
  <c r="AI10" i="4"/>
  <c r="AI25" i="4"/>
  <c r="AI12" i="4"/>
  <c r="AI23" i="4"/>
  <c r="AI22" i="4"/>
  <c r="AI30" i="4"/>
  <c r="AI13" i="4"/>
  <c r="AI18" i="4"/>
  <c r="AI26" i="4"/>
</calcChain>
</file>

<file path=xl/sharedStrings.xml><?xml version="1.0" encoding="utf-8"?>
<sst xmlns="http://schemas.openxmlformats.org/spreadsheetml/2006/main" count="244" uniqueCount="127">
  <si>
    <t>Page</t>
  </si>
  <si>
    <t>Responsibility</t>
  </si>
  <si>
    <t>Status</t>
  </si>
  <si>
    <t>Purpose</t>
  </si>
  <si>
    <t>Description</t>
  </si>
  <si>
    <t>Graphic</t>
  </si>
  <si>
    <t>Case studies</t>
  </si>
  <si>
    <t>3, 5</t>
  </si>
  <si>
    <t>On track</t>
  </si>
  <si>
    <t>Link to file</t>
  </si>
  <si>
    <t>no. of pages</t>
  </si>
  <si>
    <t>Introduction</t>
  </si>
  <si>
    <t>Highlights</t>
  </si>
  <si>
    <t>Key events</t>
  </si>
  <si>
    <t>Risk management</t>
  </si>
  <si>
    <t>financial hightlights</t>
  </si>
  <si>
    <t>financial review</t>
  </si>
  <si>
    <t>Board</t>
  </si>
  <si>
    <t>Statement board and directors</t>
  </si>
  <si>
    <t>Independent auditors report</t>
  </si>
  <si>
    <t>Company information</t>
  </si>
  <si>
    <t xml:space="preserve">Project team notes </t>
  </si>
  <si>
    <t>Project team, roles and responsibilities, &amp; review process</t>
  </si>
  <si>
    <t xml:space="preserve">Team </t>
  </si>
  <si>
    <t>Person</t>
  </si>
  <si>
    <t>Finance</t>
  </si>
  <si>
    <t>CFO</t>
  </si>
  <si>
    <t>Finance Manager</t>
  </si>
  <si>
    <t>Directors</t>
  </si>
  <si>
    <t>CEO</t>
  </si>
  <si>
    <t>Chairman</t>
  </si>
  <si>
    <t>Board of directors</t>
  </si>
  <si>
    <t>Internal</t>
  </si>
  <si>
    <t>Agency</t>
  </si>
  <si>
    <t>Layout</t>
  </si>
  <si>
    <t>Audit firm</t>
  </si>
  <si>
    <t>Auditor</t>
  </si>
  <si>
    <t xml:space="preserve">PR </t>
  </si>
  <si>
    <t>Content review</t>
  </si>
  <si>
    <t>External</t>
  </si>
  <si>
    <t>Other stakeholders</t>
  </si>
  <si>
    <t>Coordinator</t>
  </si>
  <si>
    <t>Decision-maker</t>
  </si>
  <si>
    <t>Project lead // decision-maker</t>
  </si>
  <si>
    <t>Influencer</t>
  </si>
  <si>
    <t>Final review</t>
  </si>
  <si>
    <t>Marketing</t>
  </si>
  <si>
    <t>marketing manager</t>
  </si>
  <si>
    <t>content creator and editor</t>
  </si>
  <si>
    <t>Role</t>
  </si>
  <si>
    <t>Deadline</t>
  </si>
  <si>
    <t>Ready for 1. review</t>
  </si>
  <si>
    <t>Ready for proof reading</t>
  </si>
  <si>
    <t>Review</t>
  </si>
  <si>
    <t>Finance team</t>
  </si>
  <si>
    <t>Quick insights</t>
  </si>
  <si>
    <t>Cathrine, Marketing</t>
  </si>
  <si>
    <t>Responsible</t>
  </si>
  <si>
    <t xml:space="preserve">Start </t>
  </si>
  <si>
    <t>End</t>
  </si>
  <si>
    <t>Days</t>
  </si>
  <si>
    <t xml:space="preserve">Process </t>
  </si>
  <si>
    <t>Week starting</t>
  </si>
  <si>
    <t>Not started</t>
  </si>
  <si>
    <t>In progress</t>
  </si>
  <si>
    <t>Blocked</t>
  </si>
  <si>
    <t>Complete</t>
  </si>
  <si>
    <t>Project name:</t>
  </si>
  <si>
    <t>Project start date:</t>
  </si>
  <si>
    <t>Review /controlling</t>
  </si>
  <si>
    <t>Table of contents</t>
  </si>
  <si>
    <t xml:space="preserve">Environment, Social, and Governance </t>
  </si>
  <si>
    <t>Letter from Chairman &amp; CEO</t>
  </si>
  <si>
    <t>Consolidated financial statements + notes</t>
  </si>
  <si>
    <t>Parent financial statements + notes</t>
  </si>
  <si>
    <t>Management, Board of Directors</t>
  </si>
  <si>
    <t>Strategy (product, market review, outlook)</t>
  </si>
  <si>
    <t>new year</t>
  </si>
  <si>
    <t>Whenever</t>
  </si>
  <si>
    <t>Last</t>
  </si>
  <si>
    <t>Before year end</t>
  </si>
  <si>
    <t xml:space="preserve">Draft november/ december </t>
  </si>
  <si>
    <t>finish asap</t>
  </si>
  <si>
    <t>shareholder information</t>
  </si>
  <si>
    <t>Prepare draft finalize after year-end</t>
  </si>
  <si>
    <t>Define Project team</t>
  </si>
  <si>
    <t>Plan meeting schedule</t>
  </si>
  <si>
    <t>Agree upon theme, key messages and storyline</t>
  </si>
  <si>
    <t>Project lead</t>
  </si>
  <si>
    <t>Complete project team</t>
  </si>
  <si>
    <t>Kick-off meeting</t>
  </si>
  <si>
    <t>Project team</t>
  </si>
  <si>
    <t>Create content outline</t>
  </si>
  <si>
    <t>Marketing, CEO, &amp; Chairman</t>
  </si>
  <si>
    <t>Board and marketing</t>
  </si>
  <si>
    <t>HR, finance, Marketing, CEO</t>
  </si>
  <si>
    <t>FInance</t>
  </si>
  <si>
    <t>1. round of edits</t>
  </si>
  <si>
    <t>Review process team</t>
  </si>
  <si>
    <t>CEO and Marketing</t>
  </si>
  <si>
    <t>N/A</t>
  </si>
  <si>
    <t>Eric, Project lead</t>
  </si>
  <si>
    <t>DONE</t>
  </si>
  <si>
    <t>Ensure every task is accounted for and planned across the company</t>
  </si>
  <si>
    <t>transparent process</t>
  </si>
  <si>
    <t>Help to set and reach deadlines</t>
  </si>
  <si>
    <t>Clarify theme, meeting schedule, messaging, storyline and content outline</t>
  </si>
  <si>
    <t>Set a deadline for 1. drafts and documents like case studies, which can be made whenever.</t>
  </si>
  <si>
    <t>Base it on content outline</t>
  </si>
  <si>
    <t>1. draft before year end.</t>
  </si>
  <si>
    <t>Eric, project lead</t>
  </si>
  <si>
    <t xml:space="preserve">Is there anything from last year that can be re-used. </t>
  </si>
  <si>
    <t xml:space="preserve">Create a draft, in the beginning, helps to outline the tone of voice throughout the process. Minor adjustments can be made in the end. </t>
  </si>
  <si>
    <t>After fiscal year-end</t>
  </si>
  <si>
    <t>Outline what highlights to include before year-end</t>
  </si>
  <si>
    <t>Finalize as soon as possible</t>
  </si>
  <si>
    <t>Is there anything from last year that can be re-used. Prepare 1. draft before year-end.</t>
  </si>
  <si>
    <t>Finalize right before publication date</t>
  </si>
  <si>
    <t>You can prepare tone of voice as soon as you have an idea about the the numbers</t>
  </si>
  <si>
    <t>after year-end</t>
  </si>
  <si>
    <t>Prepare layout</t>
  </si>
  <si>
    <t>Content [define your own]</t>
  </si>
  <si>
    <t>E.g. Financial, currency, and interest</t>
  </si>
  <si>
    <t>ANNUAL REPORT CONTENT [Inspiration - you can define your own content requirements, and then move them to the timeline as well]</t>
  </si>
  <si>
    <t>Publish date</t>
  </si>
  <si>
    <t>This date controls the timeline</t>
  </si>
  <si>
    <t>ANNUAL REPORT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</si>
</sst>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809]d\ mmm\ yyyy;@"/>
    <numFmt numFmtId="166" formatCode="mmm"/>
    <numFmt numFmtId="167" formatCode="yyyy"/>
  </numFmts>
  <fonts count="21" x14ac:knownFonts="1">
    <font>
      <sz val="11"/>
      <color theme="1"/>
      <name val="Open Sans"/>
      <family val="2"/>
    </font>
    <font>
      <b/>
      <sz val="20"/>
      <color rgb="FF10137E"/>
      <name val="Open Sans"/>
      <family val="2"/>
    </font>
    <font>
      <b/>
      <sz val="11"/>
      <color theme="0"/>
      <name val="Open Sans"/>
      <family val="2"/>
    </font>
    <font>
      <sz val="10"/>
      <color theme="1"/>
      <name val="Open Sans"/>
      <family val="2"/>
    </font>
    <font>
      <sz val="11"/>
      <color theme="1"/>
      <name val="Open Sans"/>
      <family val="2"/>
    </font>
    <font>
      <b/>
      <sz val="20"/>
      <color theme="0"/>
      <name val="Open Sans"/>
      <family val="2"/>
    </font>
    <font>
      <b/>
      <sz val="9"/>
      <color theme="1"/>
      <name val="Open Sans"/>
      <family val="2"/>
    </font>
    <font>
      <b/>
      <sz val="11"/>
      <name val="Open Sans"/>
      <family val="2"/>
    </font>
    <font>
      <b/>
      <sz val="12"/>
      <color theme="1"/>
      <name val="Open Sans"/>
      <family val="2"/>
    </font>
    <font>
      <sz val="11"/>
      <color theme="1"/>
      <name val="Open Sans"/>
      <family val="2"/>
    </font>
    <font>
      <sz val="11"/>
      <name val="Open Sans"/>
      <family val="2"/>
    </font>
    <font>
      <b/>
      <sz val="11"/>
      <color theme="1"/>
      <name val="Wingdings"/>
      <charset val="2"/>
    </font>
    <font>
      <b/>
      <sz val="16"/>
      <color theme="1"/>
      <name val="Open Sans"/>
      <family val="2"/>
    </font>
    <font>
      <sz val="11"/>
      <color theme="0"/>
      <name val="Open Sans"/>
      <family val="2"/>
    </font>
    <font>
      <b/>
      <sz val="16"/>
      <color theme="0"/>
      <name val="Open Sans"/>
      <family val="2"/>
    </font>
    <font>
      <b/>
      <sz val="28"/>
      <color theme="0"/>
      <name val="Open Sans"/>
      <family val="2"/>
    </font>
    <font>
      <b/>
      <sz val="14"/>
      <name val="Open Sans"/>
      <family val="2"/>
    </font>
    <font>
      <sz val="14"/>
      <color theme="1"/>
      <name val="Open Sans"/>
      <family val="2"/>
    </font>
    <font>
      <sz val="12"/>
      <name val="Open Sans"/>
      <family val="2"/>
    </font>
    <font>
      <b/>
      <sz val="12"/>
      <color theme="0"/>
      <name val="Open Sans"/>
      <family val="2"/>
    </font>
    <font>
      <sz val="11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137E"/>
        <bgColor indexed="64"/>
      </patternFill>
    </fill>
    <fill>
      <patternFill patternType="solid">
        <fgColor rgb="FF71DF9D"/>
        <bgColor indexed="64"/>
      </patternFill>
    </fill>
    <fill>
      <patternFill patternType="solid">
        <fgColor rgb="FFE7F4F3"/>
        <bgColor indexed="64"/>
      </patternFill>
    </fill>
    <fill>
      <patternFill patternType="solid">
        <fgColor rgb="FFADBFC6"/>
        <bgColor indexed="64"/>
      </patternFill>
    </fill>
    <fill>
      <patternFill patternType="solid">
        <fgColor rgb="FF0C0E5F"/>
        <bgColor indexed="64"/>
      </patternFill>
    </fill>
    <fill>
      <patternFill patternType="solid">
        <fgColor rgb="FFCCF4DC"/>
        <bgColor indexed="64"/>
      </patternFill>
    </fill>
  </fills>
  <borders count="69">
    <border>
      <left/>
      <right/>
      <top/>
      <bottom/>
      <diagonal/>
    </border>
    <border>
      <left style="dotted">
        <color rgb="FF10137E"/>
      </left>
      <right style="dotted">
        <color rgb="FF10137E"/>
      </right>
      <top style="dotted">
        <color rgb="FF10137E"/>
      </top>
      <bottom style="dotted">
        <color rgb="FF10137E"/>
      </bottom>
      <diagonal/>
    </border>
    <border>
      <left/>
      <right/>
      <top style="dotted">
        <color rgb="FF10137E"/>
      </top>
      <bottom style="dotted">
        <color rgb="FF10137E"/>
      </bottom>
      <diagonal/>
    </border>
    <border>
      <left style="dotted">
        <color rgb="FF10137E"/>
      </left>
      <right style="dotted">
        <color rgb="FF10137E"/>
      </right>
      <top style="dotted">
        <color rgb="FF10137E"/>
      </top>
      <bottom/>
      <diagonal/>
    </border>
    <border>
      <left style="dotted">
        <color rgb="FF10137E"/>
      </left>
      <right style="dotted">
        <color rgb="FF10137E"/>
      </right>
      <top/>
      <bottom/>
      <diagonal/>
    </border>
    <border>
      <left style="thick">
        <color rgb="FF10137E"/>
      </left>
      <right/>
      <top style="thick">
        <color rgb="FF10137E"/>
      </top>
      <bottom/>
      <diagonal/>
    </border>
    <border>
      <left/>
      <right/>
      <top style="thick">
        <color rgb="FF10137E"/>
      </top>
      <bottom/>
      <diagonal/>
    </border>
    <border>
      <left style="thick">
        <color rgb="FF10137E"/>
      </left>
      <right/>
      <top style="dotted">
        <color rgb="FF10137E"/>
      </top>
      <bottom/>
      <diagonal/>
    </border>
    <border>
      <left style="thick">
        <color rgb="FF10137E"/>
      </left>
      <right style="dotted">
        <color rgb="FF10137E"/>
      </right>
      <top style="dotted">
        <color rgb="FF10137E"/>
      </top>
      <bottom style="dotted">
        <color rgb="FF10137E"/>
      </bottom>
      <diagonal/>
    </border>
    <border>
      <left/>
      <right style="thick">
        <color rgb="FF10137E"/>
      </right>
      <top/>
      <bottom/>
      <diagonal/>
    </border>
    <border>
      <left style="thick">
        <color rgb="FF10137E"/>
      </left>
      <right style="dotted">
        <color rgb="FF10137E"/>
      </right>
      <top/>
      <bottom/>
      <diagonal/>
    </border>
    <border>
      <left/>
      <right/>
      <top/>
      <bottom style="thick">
        <color rgb="FF10137E"/>
      </bottom>
      <diagonal/>
    </border>
    <border>
      <left style="thick">
        <color rgb="FF10137E"/>
      </left>
      <right/>
      <top/>
      <bottom/>
      <diagonal/>
    </border>
    <border>
      <left style="thick">
        <color rgb="FF10137E"/>
      </left>
      <right/>
      <top/>
      <bottom style="thick">
        <color rgb="FF10137E"/>
      </bottom>
      <diagonal/>
    </border>
    <border>
      <left style="medium">
        <color rgb="FF10137E"/>
      </left>
      <right/>
      <top style="medium">
        <color rgb="FF10137E"/>
      </top>
      <bottom/>
      <diagonal/>
    </border>
    <border>
      <left/>
      <right style="thick">
        <color rgb="FF10137E"/>
      </right>
      <top style="medium">
        <color rgb="FF10137E"/>
      </top>
      <bottom/>
      <diagonal/>
    </border>
    <border>
      <left style="thick">
        <color rgb="FF10137E"/>
      </left>
      <right/>
      <top style="medium">
        <color rgb="FF10137E"/>
      </top>
      <bottom/>
      <diagonal/>
    </border>
    <border>
      <left style="dotted">
        <color rgb="FF10137E"/>
      </left>
      <right/>
      <top style="medium">
        <color rgb="FF10137E"/>
      </top>
      <bottom/>
      <diagonal/>
    </border>
    <border>
      <left style="dotted">
        <color rgb="FF10137E"/>
      </left>
      <right style="dotted">
        <color rgb="FF10137E"/>
      </right>
      <top style="medium">
        <color rgb="FF10137E"/>
      </top>
      <bottom/>
      <diagonal/>
    </border>
    <border>
      <left/>
      <right style="medium">
        <color rgb="FF10137E"/>
      </right>
      <top style="medium">
        <color rgb="FF10137E"/>
      </top>
      <bottom/>
      <diagonal/>
    </border>
    <border>
      <left style="medium">
        <color rgb="FF10137E"/>
      </left>
      <right/>
      <top/>
      <bottom/>
      <diagonal/>
    </border>
    <border>
      <left/>
      <right style="medium">
        <color rgb="FF10137E"/>
      </right>
      <top style="dotted">
        <color rgb="FF10137E"/>
      </top>
      <bottom/>
      <diagonal/>
    </border>
    <border>
      <left/>
      <right style="medium">
        <color rgb="FF10137E"/>
      </right>
      <top style="dotted">
        <color rgb="FF10137E"/>
      </top>
      <bottom style="dotted">
        <color rgb="FF10137E"/>
      </bottom>
      <diagonal/>
    </border>
    <border>
      <left/>
      <right style="medium">
        <color rgb="FF10137E"/>
      </right>
      <top/>
      <bottom/>
      <diagonal/>
    </border>
    <border>
      <left style="medium">
        <color rgb="FF10137E"/>
      </left>
      <right/>
      <top/>
      <bottom style="medium">
        <color rgb="FF10137E"/>
      </bottom>
      <diagonal/>
    </border>
    <border>
      <left/>
      <right style="thick">
        <color rgb="FF10137E"/>
      </right>
      <top/>
      <bottom style="medium">
        <color rgb="FF10137E"/>
      </bottom>
      <diagonal/>
    </border>
    <border>
      <left style="thick">
        <color rgb="FF10137E"/>
      </left>
      <right style="dotted">
        <color rgb="FF10137E"/>
      </right>
      <top style="dotted">
        <color rgb="FF10137E"/>
      </top>
      <bottom style="medium">
        <color rgb="FF10137E"/>
      </bottom>
      <diagonal/>
    </border>
    <border>
      <left/>
      <right/>
      <top style="dotted">
        <color rgb="FF10137E"/>
      </top>
      <bottom style="medium">
        <color rgb="FF10137E"/>
      </bottom>
      <diagonal/>
    </border>
    <border>
      <left style="dotted">
        <color rgb="FF10137E"/>
      </left>
      <right style="dotted">
        <color rgb="FF10137E"/>
      </right>
      <top style="dotted">
        <color rgb="FF10137E"/>
      </top>
      <bottom style="medium">
        <color rgb="FF10137E"/>
      </bottom>
      <diagonal/>
    </border>
    <border>
      <left/>
      <right style="medium">
        <color rgb="FF10137E"/>
      </right>
      <top style="dotted">
        <color rgb="FF10137E"/>
      </top>
      <bottom style="medium">
        <color rgb="FF10137E"/>
      </bottom>
      <diagonal/>
    </border>
    <border>
      <left style="thick">
        <color rgb="FF10137E"/>
      </left>
      <right style="dotted">
        <color rgb="FF10137E"/>
      </right>
      <top style="medium">
        <color rgb="FF10137E"/>
      </top>
      <bottom style="dotted">
        <color rgb="FF10137E"/>
      </bottom>
      <diagonal/>
    </border>
    <border>
      <left/>
      <right/>
      <top style="medium">
        <color rgb="FF10137E"/>
      </top>
      <bottom style="dotted">
        <color rgb="FF10137E"/>
      </bottom>
      <diagonal/>
    </border>
    <border>
      <left style="dotted">
        <color rgb="FF10137E"/>
      </left>
      <right style="dotted">
        <color rgb="FF10137E"/>
      </right>
      <top style="medium">
        <color rgb="FF10137E"/>
      </top>
      <bottom style="dotted">
        <color rgb="FF10137E"/>
      </bottom>
      <diagonal/>
    </border>
    <border>
      <left/>
      <right style="medium">
        <color rgb="FF10137E"/>
      </right>
      <top style="medium">
        <color rgb="FF10137E"/>
      </top>
      <bottom style="dotted">
        <color rgb="FF10137E"/>
      </bottom>
      <diagonal/>
    </border>
    <border>
      <left style="thick">
        <color rgb="FF10137E"/>
      </left>
      <right style="dotted">
        <color rgb="FF10137E"/>
      </right>
      <top/>
      <bottom style="medium">
        <color rgb="FF10137E"/>
      </bottom>
      <diagonal/>
    </border>
    <border>
      <left/>
      <right/>
      <top/>
      <bottom style="medium">
        <color rgb="FF10137E"/>
      </bottom>
      <diagonal/>
    </border>
    <border>
      <left style="dotted">
        <color rgb="FF10137E"/>
      </left>
      <right style="dotted">
        <color rgb="FF10137E"/>
      </right>
      <top/>
      <bottom style="medium">
        <color rgb="FF10137E"/>
      </bottom>
      <diagonal/>
    </border>
    <border>
      <left/>
      <right style="medium">
        <color rgb="FF10137E"/>
      </right>
      <top/>
      <bottom style="medium">
        <color rgb="FF10137E"/>
      </bottom>
      <diagonal/>
    </border>
    <border>
      <left style="medium">
        <color rgb="FF10137E"/>
      </left>
      <right style="thick">
        <color rgb="FF10137E"/>
      </right>
      <top style="medium">
        <color rgb="FF10137E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10137E"/>
      </top>
      <bottom style="thin">
        <color rgb="FF10137E"/>
      </bottom>
      <diagonal/>
    </border>
    <border>
      <left style="dotted">
        <color rgb="FFADBFC6"/>
      </left>
      <right style="dotted">
        <color rgb="FFADBFC6"/>
      </right>
      <top style="dotted">
        <color rgb="FFADBFC6"/>
      </top>
      <bottom style="dotted">
        <color rgb="FFADBFC6"/>
      </bottom>
      <diagonal/>
    </border>
    <border>
      <left/>
      <right/>
      <top style="thin">
        <color rgb="FF10137E"/>
      </top>
      <bottom/>
      <diagonal/>
    </border>
    <border>
      <left/>
      <right style="thin">
        <color indexed="64"/>
      </right>
      <top style="thin">
        <color rgb="FF10137E"/>
      </top>
      <bottom/>
      <diagonal/>
    </border>
    <border>
      <left style="thin">
        <color rgb="FFADBFC6"/>
      </left>
      <right style="thin">
        <color rgb="FFADBFC6"/>
      </right>
      <top style="thin">
        <color rgb="FFADBFC6"/>
      </top>
      <bottom style="thin">
        <color rgb="FFADBFC6"/>
      </bottom>
      <diagonal/>
    </border>
    <border>
      <left/>
      <right/>
      <top style="thin">
        <color rgb="FFADBFC6"/>
      </top>
      <bottom style="thin">
        <color rgb="FFADBFC6"/>
      </bottom>
      <diagonal/>
    </border>
    <border>
      <left/>
      <right style="thin">
        <color indexed="64"/>
      </right>
      <top style="thin">
        <color rgb="FFADBFC6"/>
      </top>
      <bottom style="thin">
        <color rgb="FFADBFC6"/>
      </bottom>
      <diagonal/>
    </border>
    <border>
      <left style="thin">
        <color rgb="FFADBFC6"/>
      </left>
      <right style="thin">
        <color rgb="FFADBFC6"/>
      </right>
      <top style="thick">
        <color rgb="FF10137E"/>
      </top>
      <bottom style="thin">
        <color rgb="FFADBFC6"/>
      </bottom>
      <diagonal/>
    </border>
    <border>
      <left style="thin">
        <color rgb="FFADBFC6"/>
      </left>
      <right style="thick">
        <color rgb="FF10137E"/>
      </right>
      <top style="thick">
        <color rgb="FF10137E"/>
      </top>
      <bottom style="thin">
        <color rgb="FFADBFC6"/>
      </bottom>
      <diagonal/>
    </border>
    <border>
      <left style="thin">
        <color rgb="FFADBFC6"/>
      </left>
      <right style="thick">
        <color rgb="FF10137E"/>
      </right>
      <top style="thin">
        <color rgb="FFADBFC6"/>
      </top>
      <bottom style="thin">
        <color rgb="FFADBFC6"/>
      </bottom>
      <diagonal/>
    </border>
    <border>
      <left style="thick">
        <color rgb="FF10137E"/>
      </left>
      <right/>
      <top style="thin">
        <color rgb="FF10137E"/>
      </top>
      <bottom/>
      <diagonal/>
    </border>
    <border>
      <left style="thick">
        <color rgb="FF10137E"/>
      </left>
      <right/>
      <top style="thin">
        <color rgb="FFADBFC6"/>
      </top>
      <bottom style="thin">
        <color rgb="FFADBFC6"/>
      </bottom>
      <diagonal/>
    </border>
    <border>
      <left style="dotted">
        <color rgb="FFADBFC6"/>
      </left>
      <right style="thick">
        <color rgb="FF10137E"/>
      </right>
      <top style="dotted">
        <color rgb="FFADBFC6"/>
      </top>
      <bottom style="dotted">
        <color rgb="FFADBFC6"/>
      </bottom>
      <diagonal/>
    </border>
    <border>
      <left style="thick">
        <color rgb="FF10137E"/>
      </left>
      <right/>
      <top style="thin">
        <color rgb="FFADBFC6"/>
      </top>
      <bottom style="thick">
        <color rgb="FF10137E"/>
      </bottom>
      <diagonal/>
    </border>
    <border>
      <left/>
      <right style="thin">
        <color indexed="64"/>
      </right>
      <top style="thin">
        <color rgb="FFADBFC6"/>
      </top>
      <bottom style="thick">
        <color rgb="FF10137E"/>
      </bottom>
      <diagonal/>
    </border>
    <border>
      <left/>
      <right/>
      <top style="thin">
        <color rgb="FFADBFC6"/>
      </top>
      <bottom style="thick">
        <color rgb="FF10137E"/>
      </bottom>
      <diagonal/>
    </border>
    <border>
      <left style="dotted">
        <color rgb="FFADBFC6"/>
      </left>
      <right style="dotted">
        <color rgb="FFADBFC6"/>
      </right>
      <top style="dotted">
        <color rgb="FFADBFC6"/>
      </top>
      <bottom style="thick">
        <color rgb="FF10137E"/>
      </bottom>
      <diagonal/>
    </border>
    <border>
      <left style="dotted">
        <color rgb="FFADBFC6"/>
      </left>
      <right style="thick">
        <color rgb="FF10137E"/>
      </right>
      <top style="dotted">
        <color rgb="FFADBFC6"/>
      </top>
      <bottom style="thick">
        <color rgb="FF10137E"/>
      </bottom>
      <diagonal/>
    </border>
    <border>
      <left/>
      <right/>
      <top style="medium">
        <color rgb="FFADBFC6"/>
      </top>
      <bottom style="medium">
        <color rgb="FFADBFC6"/>
      </bottom>
      <diagonal/>
    </border>
    <border>
      <left style="dotted">
        <color rgb="FFADBFC6"/>
      </left>
      <right style="dotted">
        <color rgb="FFADBFC6"/>
      </right>
      <top/>
      <bottom style="dotted">
        <color rgb="FFADBFC6"/>
      </bottom>
      <diagonal/>
    </border>
    <border>
      <left/>
      <right/>
      <top/>
      <bottom style="thin">
        <color rgb="FFADBFC6"/>
      </bottom>
      <diagonal/>
    </border>
    <border>
      <left/>
      <right style="thin">
        <color rgb="FFADBFC6"/>
      </right>
      <top style="thin">
        <color rgb="FFADBFC6"/>
      </top>
      <bottom style="thin">
        <color rgb="FFADBFC6"/>
      </bottom>
      <diagonal/>
    </border>
    <border>
      <left style="thick">
        <color rgb="FF10137E"/>
      </left>
      <right/>
      <top style="thin">
        <color rgb="FFADBFC6"/>
      </top>
      <bottom/>
      <diagonal/>
    </border>
    <border>
      <left/>
      <right style="thin">
        <color indexed="64"/>
      </right>
      <top style="thin">
        <color rgb="FFADBFC6"/>
      </top>
      <bottom/>
      <diagonal/>
    </border>
    <border>
      <left/>
      <right/>
      <top style="thin">
        <color rgb="FFADBFC6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7">
    <xf numFmtId="0" fontId="0" fillId="0" borderId="0" xfId="0"/>
    <xf numFmtId="0" fontId="2" fillId="3" borderId="13" xfId="0" applyFont="1" applyFill="1" applyBorder="1"/>
    <xf numFmtId="0" fontId="0" fillId="0" borderId="0" xfId="0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7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8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 wrapText="1"/>
    </xf>
    <xf numFmtId="0" fontId="2" fillId="3" borderId="12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right" wrapText="1"/>
    </xf>
    <xf numFmtId="0" fontId="3" fillId="2" borderId="17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2" borderId="22" xfId="0" applyFont="1" applyFill="1" applyBorder="1" applyAlignment="1">
      <alignment wrapText="1"/>
    </xf>
    <xf numFmtId="0" fontId="3" fillId="2" borderId="23" xfId="0" applyFont="1" applyFill="1" applyBorder="1" applyAlignment="1">
      <alignment wrapText="1"/>
    </xf>
    <xf numFmtId="0" fontId="3" fillId="2" borderId="26" xfId="0" applyFont="1" applyFill="1" applyBorder="1" applyAlignment="1">
      <alignment horizontal="right" wrapText="1"/>
    </xf>
    <xf numFmtId="0" fontId="3" fillId="2" borderId="27" xfId="0" applyFont="1" applyFill="1" applyBorder="1" applyAlignment="1">
      <alignment wrapText="1"/>
    </xf>
    <xf numFmtId="0" fontId="3" fillId="2" borderId="28" xfId="0" applyFont="1" applyFill="1" applyBorder="1" applyAlignment="1">
      <alignment wrapText="1"/>
    </xf>
    <xf numFmtId="0" fontId="3" fillId="2" borderId="29" xfId="0" applyFont="1" applyFill="1" applyBorder="1" applyAlignment="1">
      <alignment wrapText="1"/>
    </xf>
    <xf numFmtId="0" fontId="3" fillId="2" borderId="30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wrapText="1"/>
    </xf>
    <xf numFmtId="0" fontId="3" fillId="2" borderId="32" xfId="0" applyFont="1" applyFill="1" applyBorder="1" applyAlignment="1">
      <alignment wrapText="1"/>
    </xf>
    <xf numFmtId="0" fontId="3" fillId="2" borderId="33" xfId="0" applyFont="1" applyFill="1" applyBorder="1" applyAlignment="1">
      <alignment wrapText="1"/>
    </xf>
    <xf numFmtId="0" fontId="3" fillId="2" borderId="34" xfId="0" applyFont="1" applyFill="1" applyBorder="1" applyAlignment="1">
      <alignment horizontal="right" wrapText="1"/>
    </xf>
    <xf numFmtId="0" fontId="3" fillId="2" borderId="35" xfId="0" applyFont="1" applyFill="1" applyBorder="1" applyAlignment="1">
      <alignment wrapText="1"/>
    </xf>
    <xf numFmtId="0" fontId="3" fillId="2" borderId="36" xfId="0" applyFont="1" applyFill="1" applyBorder="1" applyAlignment="1">
      <alignment wrapText="1"/>
    </xf>
    <xf numFmtId="0" fontId="3" fillId="2" borderId="37" xfId="0" applyFont="1" applyFill="1" applyBorder="1" applyAlignment="1">
      <alignment wrapText="1"/>
    </xf>
    <xf numFmtId="0" fontId="2" fillId="3" borderId="38" xfId="0" applyFont="1" applyFill="1" applyBorder="1"/>
    <xf numFmtId="0" fontId="2" fillId="3" borderId="24" xfId="0" applyFont="1" applyFill="1" applyBorder="1"/>
    <xf numFmtId="165" fontId="6" fillId="0" borderId="0" xfId="0" applyNumberFormat="1" applyFont="1" applyAlignment="1">
      <alignment textRotation="90"/>
    </xf>
    <xf numFmtId="0" fontId="9" fillId="0" borderId="0" xfId="0" applyFont="1"/>
    <xf numFmtId="0" fontId="0" fillId="0" borderId="41" xfId="0" applyBorder="1"/>
    <xf numFmtId="0" fontId="0" fillId="0" borderId="42" xfId="0" applyBorder="1"/>
    <xf numFmtId="0" fontId="0" fillId="4" borderId="43" xfId="0" applyFill="1" applyBorder="1"/>
    <xf numFmtId="0" fontId="12" fillId="0" borderId="3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8" fillId="0" borderId="48" xfId="0" applyFont="1" applyBorder="1"/>
    <xf numFmtId="165" fontId="9" fillId="0" borderId="48" xfId="0" applyNumberFormat="1" applyFont="1" applyBorder="1" applyAlignment="1">
      <alignment textRotation="90"/>
    </xf>
    <xf numFmtId="0" fontId="10" fillId="6" borderId="49" xfId="0" applyFont="1" applyFill="1" applyBorder="1" applyAlignment="1">
      <alignment vertical="center"/>
    </xf>
    <xf numFmtId="9" fontId="10" fillId="0" borderId="49" xfId="1" applyFont="1" applyFill="1" applyBorder="1" applyAlignment="1">
      <alignment horizontal="right" vertical="center" indent="1"/>
    </xf>
    <xf numFmtId="0" fontId="10" fillId="0" borderId="49" xfId="0" applyFont="1" applyBorder="1" applyAlignment="1">
      <alignment horizontal="right" vertical="center" indent="1"/>
    </xf>
    <xf numFmtId="0" fontId="12" fillId="5" borderId="47" xfId="0" applyFont="1" applyFill="1" applyBorder="1" applyAlignment="1">
      <alignment horizontal="right" vertical="center" indent="1"/>
    </xf>
    <xf numFmtId="0" fontId="12" fillId="5" borderId="46" xfId="0" applyFont="1" applyFill="1" applyBorder="1" applyAlignment="1">
      <alignment horizontal="right" vertical="center" indent="1"/>
    </xf>
    <xf numFmtId="15" fontId="10" fillId="0" borderId="49" xfId="0" applyNumberFormat="1" applyFont="1" applyBorder="1" applyAlignment="1">
      <alignment horizontal="right" vertical="center" indent="1"/>
    </xf>
    <xf numFmtId="0" fontId="10" fillId="0" borderId="50" xfId="0" applyFont="1" applyBorder="1" applyAlignment="1">
      <alignment horizontal="right" vertical="center" indent="1"/>
    </xf>
    <xf numFmtId="0" fontId="13" fillId="3" borderId="12" xfId="0" applyFont="1" applyFill="1" applyBorder="1"/>
    <xf numFmtId="0" fontId="13" fillId="3" borderId="0" xfId="0" applyFont="1" applyFill="1"/>
    <xf numFmtId="0" fontId="14" fillId="3" borderId="0" xfId="0" applyFont="1" applyFill="1" applyAlignment="1">
      <alignment horizontal="right" vertical="center" indent="1"/>
    </xf>
    <xf numFmtId="165" fontId="9" fillId="0" borderId="53" xfId="0" applyNumberFormat="1" applyFont="1" applyBorder="1" applyAlignment="1">
      <alignment textRotation="90"/>
    </xf>
    <xf numFmtId="0" fontId="12" fillId="5" borderId="5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9" fillId="0" borderId="5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vertical="center"/>
    </xf>
    <xf numFmtId="0" fontId="10" fillId="0" borderId="58" xfId="0" applyFont="1" applyBorder="1" applyAlignment="1">
      <alignment horizontal="right" vertical="center" indent="1"/>
    </xf>
    <xf numFmtId="0" fontId="10" fillId="0" borderId="59" xfId="0" applyFont="1" applyBorder="1" applyAlignment="1">
      <alignment horizontal="right" vertical="center" indent="1"/>
    </xf>
    <xf numFmtId="15" fontId="10" fillId="0" borderId="59" xfId="0" applyNumberFormat="1" applyFont="1" applyBorder="1" applyAlignment="1">
      <alignment horizontal="right" vertical="center" indent="1"/>
    </xf>
    <xf numFmtId="0" fontId="10" fillId="6" borderId="59" xfId="0" applyFont="1" applyFill="1" applyBorder="1" applyAlignment="1">
      <alignment vertical="center"/>
    </xf>
    <xf numFmtId="9" fontId="10" fillId="0" borderId="59" xfId="1" applyFont="1" applyFill="1" applyBorder="1" applyAlignment="1">
      <alignment horizontal="right" vertical="center" indent="1"/>
    </xf>
    <xf numFmtId="0" fontId="9" fillId="0" borderId="11" xfId="0" applyFont="1" applyBorder="1" applyAlignment="1">
      <alignment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3" fillId="7" borderId="12" xfId="0" applyFont="1" applyFill="1" applyBorder="1"/>
    <xf numFmtId="0" fontId="13" fillId="7" borderId="5" xfId="0" applyFont="1" applyFill="1" applyBorder="1"/>
    <xf numFmtId="0" fontId="13" fillId="7" borderId="6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5" fillId="7" borderId="5" xfId="0" applyFont="1" applyFill="1" applyBorder="1"/>
    <xf numFmtId="0" fontId="5" fillId="7" borderId="12" xfId="0" applyFont="1" applyFill="1" applyBorder="1"/>
    <xf numFmtId="0" fontId="1" fillId="3" borderId="0" xfId="0" applyFont="1" applyFill="1" applyAlignment="1">
      <alignment vertical="center"/>
    </xf>
    <xf numFmtId="0" fontId="5" fillId="7" borderId="6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3" fillId="2" borderId="45" xfId="0" applyFont="1" applyFill="1" applyBorder="1" applyAlignment="1">
      <alignment horizontal="right" wrapText="1"/>
    </xf>
    <xf numFmtId="0" fontId="3" fillId="2" borderId="45" xfId="0" applyFont="1" applyFill="1" applyBorder="1" applyAlignment="1">
      <alignment wrapText="1"/>
    </xf>
    <xf numFmtId="0" fontId="3" fillId="2" borderId="63" xfId="0" applyFont="1" applyFill="1" applyBorder="1" applyAlignment="1">
      <alignment horizontal="right" wrapText="1"/>
    </xf>
    <xf numFmtId="0" fontId="3" fillId="2" borderId="63" xfId="0" applyFont="1" applyFill="1" applyBorder="1" applyAlignment="1">
      <alignment wrapText="1"/>
    </xf>
    <xf numFmtId="0" fontId="3" fillId="8" borderId="63" xfId="0" applyFont="1" applyFill="1" applyBorder="1" applyAlignment="1">
      <alignment wrapText="1"/>
    </xf>
    <xf numFmtId="0" fontId="3" fillId="8" borderId="45" xfId="0" applyFont="1" applyFill="1" applyBorder="1" applyAlignment="1">
      <alignment wrapText="1"/>
    </xf>
    <xf numFmtId="0" fontId="16" fillId="5" borderId="62" xfId="0" applyFont="1" applyFill="1" applyBorder="1"/>
    <xf numFmtId="0" fontId="16" fillId="5" borderId="62" xfId="0" applyFont="1" applyFill="1" applyBorder="1" applyAlignment="1">
      <alignment horizontal="left"/>
    </xf>
    <xf numFmtId="0" fontId="16" fillId="4" borderId="62" xfId="0" applyFont="1" applyFill="1" applyBorder="1"/>
    <xf numFmtId="0" fontId="17" fillId="0" borderId="0" xfId="0" applyFont="1"/>
    <xf numFmtId="0" fontId="7" fillId="0" borderId="49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49" xfId="0" applyFont="1" applyBorder="1" applyAlignment="1">
      <alignment wrapText="1"/>
    </xf>
    <xf numFmtId="0" fontId="7" fillId="0" borderId="0" xfId="0" applyFont="1" applyAlignment="1">
      <alignment wrapText="1"/>
    </xf>
    <xf numFmtId="0" fontId="18" fillId="0" borderId="49" xfId="0" applyFont="1" applyBorder="1" applyAlignment="1">
      <alignment wrapText="1"/>
    </xf>
    <xf numFmtId="0" fontId="18" fillId="0" borderId="49" xfId="0" applyFont="1" applyBorder="1" applyAlignment="1">
      <alignment horizontal="right" wrapText="1" indent="1"/>
    </xf>
    <xf numFmtId="0" fontId="0" fillId="0" borderId="0" xfId="0" applyAlignment="1">
      <alignment horizontal="right" indent="1"/>
    </xf>
    <xf numFmtId="0" fontId="18" fillId="0" borderId="65" xfId="0" applyFont="1" applyBorder="1" applyAlignment="1">
      <alignment horizontal="right" wrapText="1" indent="1"/>
    </xf>
    <xf numFmtId="0" fontId="18" fillId="0" borderId="65" xfId="0" applyFont="1" applyBorder="1" applyAlignment="1">
      <alignment horizontal="right" wrapText="1" indent="2"/>
    </xf>
    <xf numFmtId="0" fontId="7" fillId="0" borderId="64" xfId="0" applyFont="1" applyBorder="1" applyAlignment="1">
      <alignment horizontal="center" wrapText="1"/>
    </xf>
    <xf numFmtId="0" fontId="18" fillId="0" borderId="64" xfId="0" applyFont="1" applyBorder="1" applyAlignment="1">
      <alignment wrapText="1"/>
    </xf>
    <xf numFmtId="0" fontId="9" fillId="0" borderId="66" xfId="0" applyFont="1" applyBorder="1" applyAlignment="1">
      <alignment vertical="center"/>
    </xf>
    <xf numFmtId="0" fontId="10" fillId="0" borderId="67" xfId="0" applyFont="1" applyBorder="1" applyAlignment="1">
      <alignment horizontal="right" vertical="center" indent="1"/>
    </xf>
    <xf numFmtId="0" fontId="10" fillId="0" borderId="68" xfId="0" applyFont="1" applyBorder="1" applyAlignment="1">
      <alignment horizontal="right" vertical="center" indent="1"/>
    </xf>
    <xf numFmtId="15" fontId="10" fillId="0" borderId="68" xfId="0" applyNumberFormat="1" applyFont="1" applyBorder="1" applyAlignment="1">
      <alignment horizontal="right" vertical="center" indent="1"/>
    </xf>
    <xf numFmtId="0" fontId="10" fillId="6" borderId="68" xfId="0" applyFont="1" applyFill="1" applyBorder="1" applyAlignment="1">
      <alignment vertical="center"/>
    </xf>
    <xf numFmtId="9" fontId="10" fillId="0" borderId="68" xfId="1" applyFont="1" applyFill="1" applyBorder="1" applyAlignment="1">
      <alignment horizontal="right" vertical="center" indent="1"/>
    </xf>
    <xf numFmtId="0" fontId="20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left" vertical="center"/>
    </xf>
    <xf numFmtId="14" fontId="15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6" fontId="8" fillId="0" borderId="48" xfId="0" applyNumberFormat="1" applyFont="1" applyBorder="1" applyAlignment="1">
      <alignment horizontal="center"/>
    </xf>
    <xf numFmtId="166" fontId="8" fillId="0" borderId="53" xfId="0" applyNumberFormat="1" applyFont="1" applyBorder="1" applyAlignment="1">
      <alignment horizontal="center"/>
    </xf>
    <xf numFmtId="0" fontId="14" fillId="7" borderId="6" xfId="0" applyFont="1" applyFill="1" applyBorder="1" applyAlignment="1">
      <alignment horizontal="center" vertical="center"/>
    </xf>
    <xf numFmtId="164" fontId="13" fillId="7" borderId="6" xfId="0" applyNumberFormat="1" applyFont="1" applyFill="1" applyBorder="1" applyAlignment="1">
      <alignment horizontal="center" vertical="center"/>
    </xf>
    <xf numFmtId="164" fontId="13" fillId="7" borderId="40" xfId="0" applyNumberFormat="1" applyFont="1" applyFill="1" applyBorder="1" applyAlignment="1">
      <alignment horizontal="center" vertical="center"/>
    </xf>
    <xf numFmtId="166" fontId="8" fillId="5" borderId="48" xfId="0" applyNumberFormat="1" applyFont="1" applyFill="1" applyBorder="1" applyAlignment="1">
      <alignment horizontal="center"/>
    </xf>
    <xf numFmtId="167" fontId="12" fillId="0" borderId="51" xfId="0" applyNumberFormat="1" applyFont="1" applyBorder="1" applyAlignment="1">
      <alignment horizontal="center"/>
    </xf>
    <xf numFmtId="167" fontId="14" fillId="7" borderId="51" xfId="0" applyNumberFormat="1" applyFont="1" applyFill="1" applyBorder="1" applyAlignment="1">
      <alignment horizontal="center"/>
    </xf>
    <xf numFmtId="167" fontId="14" fillId="7" borderId="52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9"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rgb="FF71DF9D"/>
        </patternFill>
      </fill>
    </dxf>
    <dxf>
      <fill>
        <patternFill>
          <bgColor theme="5" tint="0.39994506668294322"/>
        </patternFill>
      </fill>
    </dxf>
    <dxf>
      <border>
        <left style="thin">
          <color rgb="FFCF2F5C"/>
        </left>
        <right style="thin">
          <color rgb="FFCF2F5C"/>
        </right>
      </border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71DF9D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10137E"/>
      <color rgb="FFCCF4DC"/>
      <color rgb="FF71DF9D"/>
      <color rgb="FFADBFC6"/>
      <color rgb="FFE7F4F3"/>
      <color rgb="FF0C0E5F"/>
      <color rgb="FFCF2F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B7D7-34B9-4CF4-866B-C629F94A82F2}">
  <dimension ref="A1:P32"/>
  <sheetViews>
    <sheetView showGridLines="0" tabSelected="1"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2" sqref="F2:M2"/>
    </sheetView>
  </sheetViews>
  <sheetFormatPr defaultRowHeight="16.5" x14ac:dyDescent="0.3"/>
  <cols>
    <col min="2" max="2" width="31.88671875" customWidth="1"/>
    <col min="3" max="3" width="5.6640625" customWidth="1"/>
    <col min="4" max="4" width="3.44140625" customWidth="1"/>
    <col min="5" max="5" width="7" style="2" customWidth="1"/>
    <col min="6" max="6" width="15.109375" bestFit="1" customWidth="1"/>
    <col min="7" max="7" width="18.77734375" customWidth="1"/>
    <col min="8" max="8" width="11.77734375" customWidth="1"/>
    <col min="9" max="9" width="11.109375" customWidth="1"/>
    <col min="10" max="10" width="34.21875" customWidth="1"/>
    <col min="11" max="11" width="12.6640625" customWidth="1"/>
    <col min="12" max="12" width="13.44140625" bestFit="1" customWidth="1"/>
    <col min="13" max="13" width="41.77734375" customWidth="1"/>
    <col min="14" max="14" width="12.88671875" customWidth="1"/>
    <col min="15" max="15" width="23.44140625" bestFit="1" customWidth="1"/>
    <col min="16" max="16" width="29.109375" bestFit="1" customWidth="1"/>
  </cols>
  <sheetData>
    <row r="1" spans="1:16" ht="18.75" customHeight="1" thickTop="1" x14ac:dyDescent="0.55000000000000004">
      <c r="A1" s="77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  <c r="O1" s="82"/>
      <c r="P1" s="82"/>
    </row>
    <row r="2" spans="1:16" ht="18.75" customHeight="1" x14ac:dyDescent="0.55000000000000004">
      <c r="A2" s="78"/>
      <c r="B2" s="81"/>
      <c r="C2" s="113" t="s">
        <v>67</v>
      </c>
      <c r="D2" s="113"/>
      <c r="E2" s="113"/>
      <c r="F2" s="114" t="s">
        <v>126</v>
      </c>
      <c r="G2" s="114"/>
      <c r="H2" s="114"/>
      <c r="I2" s="114"/>
      <c r="J2" s="114"/>
      <c r="K2" s="114"/>
      <c r="L2" s="114"/>
      <c r="M2" s="114"/>
      <c r="N2" s="83"/>
      <c r="O2" s="79"/>
      <c r="P2" s="79"/>
    </row>
    <row r="3" spans="1:16" ht="18.75" customHeight="1" thickBot="1" x14ac:dyDescent="0.6">
      <c r="A3" s="78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4" t="s">
        <v>69</v>
      </c>
      <c r="O3" s="79"/>
      <c r="P3" s="79"/>
    </row>
    <row r="4" spans="1:16" s="94" customFormat="1" ht="40.15" customHeight="1" thickBot="1" x14ac:dyDescent="0.45">
      <c r="A4" s="91"/>
      <c r="B4" s="91"/>
      <c r="C4" s="91"/>
      <c r="D4" s="91"/>
      <c r="E4" s="92" t="s">
        <v>0</v>
      </c>
      <c r="F4" s="91" t="s">
        <v>10</v>
      </c>
      <c r="G4" s="91" t="s">
        <v>1</v>
      </c>
      <c r="H4" s="91" t="s">
        <v>2</v>
      </c>
      <c r="I4" s="91" t="s">
        <v>3</v>
      </c>
      <c r="J4" s="91" t="s">
        <v>4</v>
      </c>
      <c r="K4" s="91" t="s">
        <v>5</v>
      </c>
      <c r="L4" s="91" t="s">
        <v>9</v>
      </c>
      <c r="M4" s="91" t="s">
        <v>21</v>
      </c>
      <c r="N4" s="93" t="s">
        <v>50</v>
      </c>
      <c r="O4" s="93" t="s">
        <v>51</v>
      </c>
      <c r="P4" s="93" t="s">
        <v>52</v>
      </c>
    </row>
    <row r="5" spans="1:16" ht="34.15" customHeight="1" x14ac:dyDescent="0.35">
      <c r="A5" s="104"/>
      <c r="B5" s="102" t="s">
        <v>85</v>
      </c>
      <c r="C5" s="105"/>
      <c r="D5" s="96"/>
      <c r="E5" s="87" t="s">
        <v>100</v>
      </c>
      <c r="F5" s="88" t="s">
        <v>100</v>
      </c>
      <c r="G5" s="88" t="s">
        <v>101</v>
      </c>
      <c r="H5" s="88" t="s">
        <v>102</v>
      </c>
      <c r="I5" s="88" t="s">
        <v>104</v>
      </c>
      <c r="J5" s="88" t="s">
        <v>103</v>
      </c>
      <c r="K5" s="88" t="s">
        <v>100</v>
      </c>
      <c r="L5" s="88" t="s">
        <v>100</v>
      </c>
      <c r="M5" s="88"/>
      <c r="N5" s="89" t="s">
        <v>78</v>
      </c>
      <c r="O5" s="89"/>
      <c r="P5" s="89"/>
    </row>
    <row r="6" spans="1:16" ht="34.15" customHeight="1" x14ac:dyDescent="0.35">
      <c r="A6" s="95"/>
      <c r="B6" s="102" t="s">
        <v>86</v>
      </c>
      <c r="C6" s="99"/>
      <c r="D6" s="96"/>
      <c r="E6" s="87" t="s">
        <v>100</v>
      </c>
      <c r="F6" s="88" t="s">
        <v>100</v>
      </c>
      <c r="G6" s="88" t="s">
        <v>91</v>
      </c>
      <c r="H6" s="88" t="s">
        <v>102</v>
      </c>
      <c r="I6" s="88" t="s">
        <v>104</v>
      </c>
      <c r="J6" s="88" t="s">
        <v>105</v>
      </c>
      <c r="K6" s="88" t="s">
        <v>100</v>
      </c>
      <c r="L6" s="88" t="s">
        <v>100</v>
      </c>
      <c r="M6" s="88"/>
      <c r="N6" s="89"/>
      <c r="O6" s="89"/>
      <c r="P6" s="89"/>
    </row>
    <row r="7" spans="1:16" ht="34.15" customHeight="1" x14ac:dyDescent="0.35">
      <c r="A7" s="95"/>
      <c r="B7" s="102" t="s">
        <v>90</v>
      </c>
      <c r="C7" s="99"/>
      <c r="D7" s="96"/>
      <c r="E7" s="87" t="s">
        <v>100</v>
      </c>
      <c r="F7" s="88" t="s">
        <v>100</v>
      </c>
      <c r="G7" s="88" t="s">
        <v>101</v>
      </c>
      <c r="H7" s="88" t="s">
        <v>102</v>
      </c>
      <c r="I7" s="88" t="s">
        <v>104</v>
      </c>
      <c r="J7" s="88" t="s">
        <v>106</v>
      </c>
      <c r="K7" s="88" t="s">
        <v>100</v>
      </c>
      <c r="L7" s="88" t="s">
        <v>100</v>
      </c>
      <c r="M7" s="88"/>
      <c r="N7" s="89"/>
      <c r="O7" s="89"/>
      <c r="P7" s="89"/>
    </row>
    <row r="8" spans="1:16" ht="34.15" customHeight="1" x14ac:dyDescent="0.35">
      <c r="A8" s="95"/>
      <c r="B8" s="102" t="s">
        <v>87</v>
      </c>
      <c r="C8" s="99"/>
      <c r="D8" s="96"/>
      <c r="E8" s="87" t="s">
        <v>100</v>
      </c>
      <c r="F8" s="88" t="s">
        <v>100</v>
      </c>
      <c r="G8" s="88" t="s">
        <v>91</v>
      </c>
      <c r="H8" s="88" t="s">
        <v>64</v>
      </c>
      <c r="I8" s="88" t="s">
        <v>104</v>
      </c>
      <c r="J8" s="88"/>
      <c r="K8" s="88"/>
      <c r="L8" s="88"/>
      <c r="M8" s="88"/>
      <c r="N8" s="89"/>
      <c r="O8" s="89"/>
      <c r="P8" s="89"/>
    </row>
    <row r="9" spans="1:16" ht="34.15" customHeight="1" x14ac:dyDescent="0.35">
      <c r="A9" s="95"/>
      <c r="B9" s="102" t="s">
        <v>92</v>
      </c>
      <c r="C9" s="99"/>
      <c r="D9" s="96"/>
      <c r="E9" s="87" t="s">
        <v>100</v>
      </c>
      <c r="F9" s="88" t="s">
        <v>100</v>
      </c>
      <c r="G9" s="88" t="s">
        <v>91</v>
      </c>
      <c r="H9" s="88" t="s">
        <v>64</v>
      </c>
      <c r="I9" s="88" t="s">
        <v>104</v>
      </c>
      <c r="J9" s="88"/>
      <c r="K9" s="88"/>
      <c r="L9" s="88"/>
      <c r="M9" s="88"/>
      <c r="N9" s="89"/>
      <c r="O9" s="89"/>
      <c r="P9" s="89"/>
    </row>
    <row r="10" spans="1:16" ht="34.15" customHeight="1" x14ac:dyDescent="0.35">
      <c r="A10" s="95"/>
      <c r="B10" s="102" t="s">
        <v>97</v>
      </c>
      <c r="C10" s="99"/>
      <c r="D10" s="96"/>
      <c r="E10" s="87" t="s">
        <v>100</v>
      </c>
      <c r="F10" s="88" t="s">
        <v>100</v>
      </c>
      <c r="G10" s="88"/>
      <c r="H10" s="88"/>
      <c r="I10" s="88" t="s">
        <v>104</v>
      </c>
      <c r="J10" s="88" t="s">
        <v>107</v>
      </c>
      <c r="K10" s="88"/>
      <c r="L10" s="88"/>
      <c r="M10" s="88"/>
      <c r="N10" s="90" t="s">
        <v>80</v>
      </c>
      <c r="O10" s="89"/>
      <c r="P10" s="89"/>
    </row>
    <row r="11" spans="1:16" ht="34.15" customHeight="1" x14ac:dyDescent="0.3">
      <c r="A11" s="81"/>
      <c r="B11" s="115" t="s">
        <v>123</v>
      </c>
      <c r="C11" s="115"/>
      <c r="D11" s="115"/>
      <c r="E11" s="115"/>
      <c r="F11" s="115"/>
      <c r="G11" s="115"/>
      <c r="H11" s="115"/>
      <c r="I11" s="115"/>
      <c r="J11" s="115"/>
      <c r="K11" s="81"/>
      <c r="L11" s="81"/>
      <c r="M11" s="81"/>
      <c r="N11" s="81"/>
      <c r="O11" s="81"/>
      <c r="P11" s="81"/>
    </row>
    <row r="12" spans="1:16" ht="34.15" customHeight="1" x14ac:dyDescent="0.35">
      <c r="A12" s="95"/>
      <c r="B12" s="102" t="s">
        <v>70</v>
      </c>
      <c r="C12" s="100"/>
      <c r="D12" s="96"/>
      <c r="E12" s="87">
        <v>2</v>
      </c>
      <c r="F12" s="88">
        <v>1</v>
      </c>
      <c r="G12" s="88" t="s">
        <v>110</v>
      </c>
      <c r="H12" s="88"/>
      <c r="I12" s="88"/>
      <c r="J12" s="88" t="s">
        <v>108</v>
      </c>
      <c r="K12" s="88"/>
      <c r="L12" s="88"/>
      <c r="M12" s="88" t="s">
        <v>109</v>
      </c>
      <c r="N12" s="89" t="s">
        <v>79</v>
      </c>
      <c r="O12" s="89"/>
      <c r="P12" s="89"/>
    </row>
    <row r="13" spans="1:16" ht="34.15" customHeight="1" x14ac:dyDescent="0.35">
      <c r="A13" s="95"/>
      <c r="B13" s="102" t="s">
        <v>6</v>
      </c>
      <c r="C13" s="99"/>
      <c r="D13" s="96"/>
      <c r="E13" s="85" t="s">
        <v>7</v>
      </c>
      <c r="F13" s="86">
        <v>1</v>
      </c>
      <c r="G13" s="86" t="s">
        <v>56</v>
      </c>
      <c r="H13" s="86" t="s">
        <v>8</v>
      </c>
      <c r="I13" s="86"/>
      <c r="J13" s="86"/>
      <c r="K13" s="86"/>
      <c r="L13" s="86"/>
      <c r="M13" s="86" t="s">
        <v>115</v>
      </c>
      <c r="N13" s="90" t="s">
        <v>80</v>
      </c>
      <c r="O13" s="90"/>
      <c r="P13" s="90"/>
    </row>
    <row r="14" spans="1:16" ht="34.15" customHeight="1" x14ac:dyDescent="0.35">
      <c r="A14" s="95"/>
      <c r="B14" s="102" t="s">
        <v>11</v>
      </c>
      <c r="C14" s="99"/>
      <c r="D14" s="96"/>
      <c r="E14" s="85"/>
      <c r="F14" s="86"/>
      <c r="G14" s="86"/>
      <c r="H14" s="86"/>
      <c r="I14" s="86"/>
      <c r="J14" s="86"/>
      <c r="K14" s="86"/>
      <c r="L14" s="86"/>
      <c r="M14" s="86" t="s">
        <v>111</v>
      </c>
      <c r="N14" s="90" t="s">
        <v>80</v>
      </c>
      <c r="O14" s="90"/>
      <c r="P14" s="90"/>
    </row>
    <row r="15" spans="1:16" ht="45.75" x14ac:dyDescent="0.35">
      <c r="A15" s="95"/>
      <c r="B15" s="102" t="s">
        <v>72</v>
      </c>
      <c r="C15" s="99"/>
      <c r="D15" s="96"/>
      <c r="E15" s="85"/>
      <c r="F15" s="86"/>
      <c r="G15" s="86"/>
      <c r="H15" s="86"/>
      <c r="I15" s="86"/>
      <c r="J15" s="86"/>
      <c r="K15" s="86"/>
      <c r="L15" s="86"/>
      <c r="M15" s="86" t="s">
        <v>112</v>
      </c>
      <c r="N15" s="90" t="s">
        <v>81</v>
      </c>
      <c r="O15" s="90"/>
      <c r="P15" s="90"/>
    </row>
    <row r="16" spans="1:16" ht="34.15" customHeight="1" x14ac:dyDescent="0.35">
      <c r="A16" s="95"/>
      <c r="B16" s="102" t="s">
        <v>12</v>
      </c>
      <c r="C16" s="99"/>
      <c r="D16" s="96"/>
      <c r="E16" s="85"/>
      <c r="F16" s="86"/>
      <c r="G16" s="86"/>
      <c r="H16" s="86"/>
      <c r="I16" s="86"/>
      <c r="J16" s="86"/>
      <c r="K16" s="86"/>
      <c r="L16" s="86"/>
      <c r="M16" s="86" t="s">
        <v>114</v>
      </c>
      <c r="N16" s="90" t="s">
        <v>113</v>
      </c>
      <c r="O16" s="90"/>
      <c r="P16" s="90"/>
    </row>
    <row r="17" spans="1:16" ht="34.15" customHeight="1" x14ac:dyDescent="0.35">
      <c r="A17" s="95"/>
      <c r="B17" s="102" t="s">
        <v>13</v>
      </c>
      <c r="C17" s="99"/>
      <c r="D17" s="96"/>
      <c r="E17" s="85"/>
      <c r="F17" s="86"/>
      <c r="G17" s="86"/>
      <c r="H17" s="86"/>
      <c r="I17" s="86"/>
      <c r="J17" s="86"/>
      <c r="K17" s="86"/>
      <c r="L17" s="86"/>
      <c r="M17" s="86" t="s">
        <v>115</v>
      </c>
      <c r="N17" s="90" t="s">
        <v>80</v>
      </c>
      <c r="O17" s="90"/>
      <c r="P17" s="90"/>
    </row>
    <row r="18" spans="1:16" ht="34.15" customHeight="1" x14ac:dyDescent="0.35">
      <c r="A18" s="95"/>
      <c r="B18" s="102" t="s">
        <v>76</v>
      </c>
      <c r="C18" s="99"/>
      <c r="D18" s="96"/>
      <c r="E18" s="85"/>
      <c r="F18" s="86"/>
      <c r="G18" s="86"/>
      <c r="H18" s="86"/>
      <c r="I18" s="86"/>
      <c r="J18" s="86"/>
      <c r="K18" s="86"/>
      <c r="L18" s="86"/>
      <c r="M18" s="86" t="s">
        <v>115</v>
      </c>
      <c r="N18" s="90" t="s">
        <v>80</v>
      </c>
      <c r="O18" s="90"/>
      <c r="P18" s="90"/>
    </row>
    <row r="19" spans="1:16" ht="34.15" customHeight="1" x14ac:dyDescent="0.35">
      <c r="A19" s="95"/>
      <c r="B19" s="102" t="s">
        <v>14</v>
      </c>
      <c r="C19" s="99"/>
      <c r="D19" s="96"/>
      <c r="E19" s="85"/>
      <c r="F19" s="86"/>
      <c r="G19" s="86"/>
      <c r="H19" s="86"/>
      <c r="I19" s="86"/>
      <c r="J19" s="86" t="s">
        <v>122</v>
      </c>
      <c r="K19" s="86"/>
      <c r="L19" s="86"/>
      <c r="M19" s="86" t="s">
        <v>116</v>
      </c>
      <c r="N19" s="90" t="s">
        <v>117</v>
      </c>
      <c r="O19" s="90"/>
      <c r="P19" s="90"/>
    </row>
    <row r="20" spans="1:16" ht="34.15" customHeight="1" x14ac:dyDescent="0.35">
      <c r="A20" s="95"/>
      <c r="B20" s="102" t="s">
        <v>15</v>
      </c>
      <c r="C20" s="99"/>
      <c r="D20" s="96"/>
      <c r="E20" s="85">
        <v>20</v>
      </c>
      <c r="F20" s="86">
        <v>4</v>
      </c>
      <c r="G20" s="86" t="s">
        <v>54</v>
      </c>
      <c r="H20" s="86" t="s">
        <v>8</v>
      </c>
      <c r="I20" s="86" t="s">
        <v>55</v>
      </c>
      <c r="J20" s="86"/>
      <c r="K20" s="86"/>
      <c r="L20" s="86"/>
      <c r="M20" s="86" t="s">
        <v>114</v>
      </c>
      <c r="N20" s="90" t="s">
        <v>119</v>
      </c>
      <c r="O20" s="90"/>
      <c r="P20" s="90"/>
    </row>
    <row r="21" spans="1:16" ht="34.15" customHeight="1" x14ac:dyDescent="0.35">
      <c r="A21" s="95"/>
      <c r="B21" s="102" t="s">
        <v>16</v>
      </c>
      <c r="C21" s="99"/>
      <c r="D21" s="96"/>
      <c r="E21" s="85"/>
      <c r="F21" s="86"/>
      <c r="G21" s="86"/>
      <c r="H21" s="86"/>
      <c r="I21" s="86"/>
      <c r="J21" s="86"/>
      <c r="K21" s="86"/>
      <c r="L21" s="86"/>
      <c r="M21" s="86" t="s">
        <v>118</v>
      </c>
      <c r="N21" s="90" t="s">
        <v>119</v>
      </c>
      <c r="O21" s="90"/>
      <c r="P21" s="90"/>
    </row>
    <row r="22" spans="1:16" ht="34.15" customHeight="1" x14ac:dyDescent="0.35">
      <c r="A22" s="95"/>
      <c r="B22" s="102" t="s">
        <v>71</v>
      </c>
      <c r="C22" s="99"/>
      <c r="D22" s="96"/>
      <c r="E22" s="85"/>
      <c r="F22" s="86"/>
      <c r="G22" s="86"/>
      <c r="H22" s="86"/>
      <c r="I22" s="86"/>
      <c r="J22" s="86"/>
      <c r="K22" s="86"/>
      <c r="L22" s="86"/>
      <c r="M22" s="86" t="s">
        <v>115</v>
      </c>
      <c r="N22" s="90" t="s">
        <v>80</v>
      </c>
      <c r="O22" s="90"/>
      <c r="P22" s="90"/>
    </row>
    <row r="23" spans="1:16" ht="34.15" customHeight="1" x14ac:dyDescent="0.35">
      <c r="A23" s="95"/>
      <c r="B23" s="102" t="s">
        <v>75</v>
      </c>
      <c r="C23" s="99"/>
      <c r="D23" s="96"/>
      <c r="E23" s="85"/>
      <c r="F23" s="86"/>
      <c r="G23" s="86"/>
      <c r="H23" s="86"/>
      <c r="I23" s="86"/>
      <c r="J23" s="86"/>
      <c r="K23" s="86"/>
      <c r="L23" s="86"/>
      <c r="M23" s="86" t="s">
        <v>115</v>
      </c>
      <c r="N23" s="90" t="s">
        <v>82</v>
      </c>
      <c r="O23" s="90"/>
      <c r="P23" s="90"/>
    </row>
    <row r="24" spans="1:16" ht="34.15" customHeight="1" x14ac:dyDescent="0.35">
      <c r="A24" s="95"/>
      <c r="B24" s="102" t="s">
        <v>83</v>
      </c>
      <c r="C24" s="99"/>
      <c r="D24" s="96"/>
      <c r="E24" s="85"/>
      <c r="F24" s="86"/>
      <c r="G24" s="86"/>
      <c r="H24" s="86"/>
      <c r="I24" s="86"/>
      <c r="J24" s="86"/>
      <c r="K24" s="86"/>
      <c r="L24" s="86"/>
      <c r="M24" s="86" t="s">
        <v>120</v>
      </c>
      <c r="N24" s="90" t="s">
        <v>84</v>
      </c>
      <c r="O24" s="90"/>
      <c r="P24" s="90"/>
    </row>
    <row r="25" spans="1:16" ht="34.15" customHeight="1" x14ac:dyDescent="0.35">
      <c r="A25" s="95"/>
      <c r="B25" s="102" t="s">
        <v>73</v>
      </c>
      <c r="C25" s="99"/>
      <c r="D25" s="96"/>
      <c r="E25" s="85"/>
      <c r="F25" s="86"/>
      <c r="G25" s="86"/>
      <c r="H25" s="86"/>
      <c r="I25" s="86"/>
      <c r="J25" s="86"/>
      <c r="K25" s="86"/>
      <c r="L25" s="86"/>
      <c r="M25" s="86"/>
      <c r="N25" s="90" t="s">
        <v>77</v>
      </c>
      <c r="O25" s="90"/>
      <c r="P25" s="90"/>
    </row>
    <row r="26" spans="1:16" ht="34.15" customHeight="1" x14ac:dyDescent="0.35">
      <c r="A26" s="95"/>
      <c r="B26" s="102" t="s">
        <v>74</v>
      </c>
      <c r="C26" s="99"/>
      <c r="D26" s="96"/>
      <c r="E26" s="85"/>
      <c r="F26" s="86"/>
      <c r="G26" s="86"/>
      <c r="H26" s="86"/>
      <c r="I26" s="86"/>
      <c r="J26" s="86"/>
      <c r="K26" s="86"/>
      <c r="L26" s="86"/>
      <c r="M26" s="86"/>
      <c r="N26" s="90" t="s">
        <v>77</v>
      </c>
      <c r="O26" s="90"/>
      <c r="P26" s="90"/>
    </row>
    <row r="27" spans="1:16" ht="34.15" customHeight="1" x14ac:dyDescent="0.35">
      <c r="A27" s="95"/>
      <c r="B27" s="102" t="s">
        <v>18</v>
      </c>
      <c r="C27" s="99"/>
      <c r="D27" s="96"/>
      <c r="E27" s="85"/>
      <c r="F27" s="86"/>
      <c r="G27" s="86"/>
      <c r="H27" s="86"/>
      <c r="I27" s="86"/>
      <c r="J27" s="86"/>
      <c r="K27" s="86"/>
      <c r="L27" s="86"/>
      <c r="M27" s="86" t="s">
        <v>115</v>
      </c>
      <c r="N27" s="90"/>
      <c r="O27" s="90"/>
      <c r="P27" s="90"/>
    </row>
    <row r="28" spans="1:16" ht="34.15" customHeight="1" x14ac:dyDescent="0.35">
      <c r="A28" s="95"/>
      <c r="B28" s="102" t="s">
        <v>19</v>
      </c>
      <c r="C28" s="99"/>
      <c r="D28" s="96"/>
      <c r="E28" s="85"/>
      <c r="F28" s="86"/>
      <c r="G28" s="86"/>
      <c r="H28" s="86"/>
      <c r="I28" s="86"/>
      <c r="J28" s="86"/>
      <c r="K28" s="86"/>
      <c r="L28" s="86"/>
      <c r="M28" s="86"/>
      <c r="N28" s="90"/>
      <c r="O28" s="90"/>
      <c r="P28" s="90"/>
    </row>
    <row r="29" spans="1:16" ht="34.15" customHeight="1" x14ac:dyDescent="0.35">
      <c r="A29" s="95"/>
      <c r="B29" s="102" t="s">
        <v>20</v>
      </c>
      <c r="C29" s="99"/>
      <c r="D29" s="96"/>
      <c r="E29" s="85"/>
      <c r="F29" s="86"/>
      <c r="G29" s="86"/>
      <c r="H29" s="86"/>
      <c r="I29" s="86"/>
      <c r="J29" s="86"/>
      <c r="K29" s="86"/>
      <c r="L29" s="86"/>
      <c r="M29" s="86" t="s">
        <v>115</v>
      </c>
      <c r="N29" s="90" t="s">
        <v>80</v>
      </c>
      <c r="O29" s="90"/>
      <c r="P29" s="90"/>
    </row>
    <row r="30" spans="1:16" ht="34.15" customHeight="1" x14ac:dyDescent="0.35">
      <c r="A30" s="97"/>
      <c r="B30" s="103"/>
      <c r="C30" s="100"/>
      <c r="D30" s="98"/>
      <c r="E30" s="85"/>
      <c r="F30" s="86"/>
      <c r="G30" s="86"/>
      <c r="H30" s="86"/>
      <c r="I30" s="86"/>
      <c r="J30" s="86"/>
      <c r="K30" s="86"/>
      <c r="L30" s="86"/>
      <c r="M30" s="86"/>
      <c r="N30" s="90"/>
      <c r="O30" s="90"/>
      <c r="P30" s="90"/>
    </row>
    <row r="31" spans="1:16" x14ac:dyDescent="0.3">
      <c r="B31" s="101"/>
    </row>
    <row r="32" spans="1:16" x14ac:dyDescent="0.3">
      <c r="B32" s="101"/>
    </row>
  </sheetData>
  <mergeCells count="3">
    <mergeCell ref="C2:E2"/>
    <mergeCell ref="F2:M2"/>
    <mergeCell ref="B11: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2513-EE6A-4D45-BFEA-44BA995BB955}">
  <dimension ref="A1:ET41"/>
  <sheetViews>
    <sheetView showGridLines="0" zoomScale="70" zoomScaleNormal="7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AJ21" sqref="AJ21"/>
    </sheetView>
  </sheetViews>
  <sheetFormatPr defaultRowHeight="16.5" x14ac:dyDescent="0.3"/>
  <cols>
    <col min="2" max="2" width="37.77734375" customWidth="1"/>
    <col min="3" max="3" width="24.33203125" customWidth="1"/>
    <col min="4" max="4" width="14.77734375" customWidth="1"/>
    <col min="5" max="5" width="14.33203125" customWidth="1"/>
    <col min="6" max="6" width="10.21875" bestFit="1" customWidth="1"/>
    <col min="7" max="7" width="12.44140625" bestFit="1" customWidth="1"/>
    <col min="8" max="8" width="14.6640625" bestFit="1" customWidth="1"/>
    <col min="9" max="9" width="2.88671875" customWidth="1"/>
    <col min="10" max="35" width="4.5546875" bestFit="1" customWidth="1"/>
  </cols>
  <sheetData>
    <row r="1" spans="1:150" ht="17.25" thickBot="1" x14ac:dyDescent="0.35"/>
    <row r="2" spans="1:150" ht="23.25" thickTop="1" x14ac:dyDescent="0.4">
      <c r="A2" s="74"/>
      <c r="B2" s="120" t="s">
        <v>68</v>
      </c>
      <c r="C2" s="121">
        <v>45926</v>
      </c>
      <c r="D2" s="75"/>
      <c r="E2" s="75"/>
      <c r="F2" s="75"/>
      <c r="G2" s="75"/>
      <c r="H2" s="75"/>
      <c r="I2" s="75"/>
      <c r="J2" s="125">
        <f>N4</f>
        <v>45950</v>
      </c>
      <c r="K2" s="125"/>
      <c r="L2" s="125"/>
      <c r="M2" s="125"/>
      <c r="N2" s="125"/>
      <c r="O2" s="125"/>
      <c r="P2" s="125"/>
      <c r="Q2" s="125"/>
      <c r="R2" s="125"/>
      <c r="S2" s="124">
        <f>W4</f>
        <v>46013</v>
      </c>
      <c r="T2" s="124"/>
      <c r="U2" s="124"/>
      <c r="V2" s="124"/>
      <c r="W2" s="124"/>
      <c r="X2" s="124"/>
      <c r="Y2" s="124"/>
      <c r="Z2" s="124"/>
      <c r="AA2" s="124"/>
      <c r="AB2" s="125">
        <f>AD4</f>
        <v>46062</v>
      </c>
      <c r="AC2" s="125"/>
      <c r="AD2" s="125"/>
      <c r="AE2" s="125"/>
      <c r="AF2" s="125"/>
      <c r="AG2" s="125"/>
      <c r="AH2" s="125"/>
      <c r="AI2" s="126"/>
    </row>
    <row r="3" spans="1:150" ht="26.45" customHeight="1" x14ac:dyDescent="0.35">
      <c r="A3" s="73"/>
      <c r="B3" s="113"/>
      <c r="C3" s="122"/>
      <c r="D3" s="112" t="s">
        <v>125</v>
      </c>
      <c r="E3" s="76"/>
      <c r="F3" s="76"/>
      <c r="G3" s="76"/>
      <c r="H3" s="76"/>
      <c r="I3" s="76"/>
      <c r="J3" s="46"/>
      <c r="K3" s="123">
        <f>L4</f>
        <v>45936</v>
      </c>
      <c r="L3" s="123"/>
      <c r="M3" s="123"/>
      <c r="N3" s="123"/>
      <c r="O3" s="118">
        <f>P4</f>
        <v>45964</v>
      </c>
      <c r="P3" s="118"/>
      <c r="Q3" s="118"/>
      <c r="R3" s="118"/>
      <c r="S3" s="123">
        <f>T4</f>
        <v>45992</v>
      </c>
      <c r="T3" s="123"/>
      <c r="U3" s="123"/>
      <c r="V3" s="123"/>
      <c r="W3" s="123"/>
      <c r="X3" s="118">
        <f>Y4</f>
        <v>46027</v>
      </c>
      <c r="Y3" s="118"/>
      <c r="Z3" s="118"/>
      <c r="AA3" s="118"/>
      <c r="AB3" s="123">
        <f>AC4</f>
        <v>46055</v>
      </c>
      <c r="AC3" s="123"/>
      <c r="AD3" s="123"/>
      <c r="AE3" s="123"/>
      <c r="AF3" s="118">
        <f>AG4</f>
        <v>46083</v>
      </c>
      <c r="AG3" s="118"/>
      <c r="AH3" s="118"/>
      <c r="AI3" s="119"/>
    </row>
    <row r="4" spans="1:150" ht="77.45" customHeight="1" x14ac:dyDescent="0.3">
      <c r="A4" s="55"/>
      <c r="B4" s="57" t="s">
        <v>67</v>
      </c>
      <c r="C4" s="116" t="s">
        <v>126</v>
      </c>
      <c r="D4" s="116"/>
      <c r="E4" s="116"/>
      <c r="F4" s="116"/>
      <c r="G4" s="56"/>
      <c r="H4" s="117" t="s">
        <v>62</v>
      </c>
      <c r="I4" s="117"/>
      <c r="J4" s="47">
        <f>$C2-WEEKDAY($C2,2)+1</f>
        <v>45922</v>
      </c>
      <c r="K4" s="47">
        <f>J4+7</f>
        <v>45929</v>
      </c>
      <c r="L4" s="47">
        <f t="shared" ref="L4:AI4" si="0">K4+7</f>
        <v>45936</v>
      </c>
      <c r="M4" s="47">
        <f t="shared" si="0"/>
        <v>45943</v>
      </c>
      <c r="N4" s="47">
        <f t="shared" si="0"/>
        <v>45950</v>
      </c>
      <c r="O4" s="47">
        <f t="shared" si="0"/>
        <v>45957</v>
      </c>
      <c r="P4" s="47">
        <f t="shared" si="0"/>
        <v>45964</v>
      </c>
      <c r="Q4" s="47">
        <f t="shared" si="0"/>
        <v>45971</v>
      </c>
      <c r="R4" s="47">
        <f t="shared" si="0"/>
        <v>45978</v>
      </c>
      <c r="S4" s="47">
        <f t="shared" si="0"/>
        <v>45985</v>
      </c>
      <c r="T4" s="47">
        <f t="shared" si="0"/>
        <v>45992</v>
      </c>
      <c r="U4" s="47">
        <f t="shared" si="0"/>
        <v>45999</v>
      </c>
      <c r="V4" s="47">
        <f t="shared" si="0"/>
        <v>46006</v>
      </c>
      <c r="W4" s="47">
        <f t="shared" si="0"/>
        <v>46013</v>
      </c>
      <c r="X4" s="47">
        <f t="shared" si="0"/>
        <v>46020</v>
      </c>
      <c r="Y4" s="47">
        <f t="shared" si="0"/>
        <v>46027</v>
      </c>
      <c r="Z4" s="47">
        <f t="shared" si="0"/>
        <v>46034</v>
      </c>
      <c r="AA4" s="47">
        <f t="shared" si="0"/>
        <v>46041</v>
      </c>
      <c r="AB4" s="47">
        <f t="shared" si="0"/>
        <v>46048</v>
      </c>
      <c r="AC4" s="47">
        <f t="shared" si="0"/>
        <v>46055</v>
      </c>
      <c r="AD4" s="47">
        <f t="shared" si="0"/>
        <v>46062</v>
      </c>
      <c r="AE4" s="47">
        <f t="shared" si="0"/>
        <v>46069</v>
      </c>
      <c r="AF4" s="47">
        <f t="shared" si="0"/>
        <v>46076</v>
      </c>
      <c r="AG4" s="47">
        <f t="shared" si="0"/>
        <v>46083</v>
      </c>
      <c r="AH4" s="47">
        <f t="shared" si="0"/>
        <v>46090</v>
      </c>
      <c r="AI4" s="58">
        <f t="shared" si="0"/>
        <v>46097</v>
      </c>
      <c r="AJ4" s="36"/>
      <c r="AK4" s="36"/>
    </row>
    <row r="5" spans="1:150" s="41" customFormat="1" ht="22.5" x14ac:dyDescent="0.3">
      <c r="A5" s="59"/>
      <c r="B5" s="51" t="s">
        <v>121</v>
      </c>
      <c r="C5" s="52" t="s">
        <v>57</v>
      </c>
      <c r="D5" s="52" t="s">
        <v>58</v>
      </c>
      <c r="E5" s="52" t="s">
        <v>59</v>
      </c>
      <c r="F5" s="52" t="s">
        <v>60</v>
      </c>
      <c r="G5" s="52" t="s">
        <v>2</v>
      </c>
      <c r="H5" s="52" t="s">
        <v>61</v>
      </c>
      <c r="I5" s="43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60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</row>
    <row r="6" spans="1:150" s="37" customFormat="1" ht="29.45" customHeight="1" x14ac:dyDescent="0.3">
      <c r="A6" s="61"/>
      <c r="B6" s="54" t="s">
        <v>85</v>
      </c>
      <c r="C6" s="50" t="s">
        <v>88</v>
      </c>
      <c r="D6" s="53">
        <v>45926</v>
      </c>
      <c r="E6" s="53">
        <v>46296</v>
      </c>
      <c r="F6" s="48">
        <f>NETWORKDAYS(D6,E6)</f>
        <v>265</v>
      </c>
      <c r="G6" s="50" t="s">
        <v>66</v>
      </c>
      <c r="H6" s="49">
        <v>1</v>
      </c>
      <c r="I6" s="62"/>
      <c r="J6" s="44" t="str">
        <f>IF(J$4=($E6-WEEKDAY($E6,2)+1),"u","")</f>
        <v/>
      </c>
      <c r="K6" s="44" t="str">
        <f t="shared" ref="K6:Z17" si="1">IF(K$4=($E6-WEEKDAY($E6,2)+1),"u","")</f>
        <v/>
      </c>
      <c r="L6" s="44" t="str">
        <f t="shared" si="1"/>
        <v/>
      </c>
      <c r="M6" s="44" t="str">
        <f t="shared" si="1"/>
        <v/>
      </c>
      <c r="N6" s="44" t="str">
        <f t="shared" si="1"/>
        <v/>
      </c>
      <c r="O6" s="44" t="str">
        <f t="shared" si="1"/>
        <v/>
      </c>
      <c r="P6" s="44" t="str">
        <f t="shared" si="1"/>
        <v/>
      </c>
      <c r="Q6" s="44" t="str">
        <f t="shared" si="1"/>
        <v/>
      </c>
      <c r="R6" s="44" t="str">
        <f t="shared" si="1"/>
        <v/>
      </c>
      <c r="S6" s="44" t="str">
        <f t="shared" si="1"/>
        <v/>
      </c>
      <c r="T6" s="44" t="str">
        <f t="shared" si="1"/>
        <v/>
      </c>
      <c r="U6" s="44" t="str">
        <f t="shared" si="1"/>
        <v/>
      </c>
      <c r="V6" s="44" t="str">
        <f t="shared" si="1"/>
        <v/>
      </c>
      <c r="W6" s="44" t="str">
        <f t="shared" si="1"/>
        <v/>
      </c>
      <c r="X6" s="44" t="str">
        <f t="shared" si="1"/>
        <v/>
      </c>
      <c r="Y6" s="44" t="str">
        <f t="shared" si="1"/>
        <v/>
      </c>
      <c r="Z6" s="44" t="str">
        <f t="shared" si="1"/>
        <v/>
      </c>
      <c r="AA6" s="44" t="str">
        <f t="shared" ref="AA6:AI17" si="2">IF(AA$4=($E6-WEEKDAY($E6,2)+1),"u","")</f>
        <v/>
      </c>
      <c r="AB6" s="44" t="str">
        <f t="shared" si="2"/>
        <v/>
      </c>
      <c r="AC6" s="44" t="str">
        <f t="shared" si="2"/>
        <v/>
      </c>
      <c r="AD6" s="44" t="str">
        <f t="shared" si="2"/>
        <v/>
      </c>
      <c r="AE6" s="44" t="str">
        <f t="shared" si="2"/>
        <v/>
      </c>
      <c r="AF6" s="44" t="str">
        <f t="shared" si="2"/>
        <v/>
      </c>
      <c r="AG6" s="44" t="str">
        <f t="shared" si="2"/>
        <v/>
      </c>
      <c r="AH6" s="44" t="str">
        <f t="shared" si="2"/>
        <v/>
      </c>
      <c r="AI6" s="63" t="str">
        <f t="shared" si="2"/>
        <v/>
      </c>
    </row>
    <row r="7" spans="1:150" s="37" customFormat="1" ht="25.15" customHeight="1" x14ac:dyDescent="0.3">
      <c r="A7" s="61"/>
      <c r="B7" s="54" t="s">
        <v>86</v>
      </c>
      <c r="C7" s="50" t="s">
        <v>88</v>
      </c>
      <c r="D7" s="53">
        <v>45926</v>
      </c>
      <c r="E7" s="53">
        <v>45931</v>
      </c>
      <c r="F7" s="48">
        <f>NETWORKDAYS(D7,E7)</f>
        <v>4</v>
      </c>
      <c r="G7" s="50" t="s">
        <v>66</v>
      </c>
      <c r="H7" s="49">
        <v>1</v>
      </c>
      <c r="I7" s="62"/>
      <c r="J7" s="44" t="str">
        <f>IF(J$4=($E7-WEEKDAY($E7,2)+1),"u","")</f>
        <v/>
      </c>
      <c r="K7" s="44" t="str">
        <f t="shared" ref="K7:Z8" si="3">IF(K$4=($E7-WEEKDAY($E7,2)+1),"u","")</f>
        <v>u</v>
      </c>
      <c r="L7" s="44" t="str">
        <f t="shared" si="3"/>
        <v/>
      </c>
      <c r="M7" s="44" t="str">
        <f t="shared" si="3"/>
        <v/>
      </c>
      <c r="N7" s="44" t="str">
        <f t="shared" si="3"/>
        <v/>
      </c>
      <c r="O7" s="44" t="str">
        <f t="shared" si="3"/>
        <v/>
      </c>
      <c r="P7" s="44" t="str">
        <f t="shared" si="3"/>
        <v/>
      </c>
      <c r="Q7" s="44" t="str">
        <f t="shared" si="3"/>
        <v/>
      </c>
      <c r="R7" s="44" t="str">
        <f t="shared" si="3"/>
        <v/>
      </c>
      <c r="S7" s="44" t="str">
        <f t="shared" si="3"/>
        <v/>
      </c>
      <c r="T7" s="44" t="str">
        <f t="shared" si="3"/>
        <v/>
      </c>
      <c r="U7" s="44" t="str">
        <f t="shared" si="3"/>
        <v/>
      </c>
      <c r="V7" s="44" t="str">
        <f t="shared" si="3"/>
        <v/>
      </c>
      <c r="W7" s="44" t="str">
        <f t="shared" si="3"/>
        <v/>
      </c>
      <c r="X7" s="44" t="str">
        <f t="shared" si="3"/>
        <v/>
      </c>
      <c r="Y7" s="44" t="str">
        <f t="shared" si="3"/>
        <v/>
      </c>
      <c r="Z7" s="44" t="str">
        <f t="shared" si="3"/>
        <v/>
      </c>
      <c r="AA7" s="44" t="str">
        <f t="shared" si="2"/>
        <v/>
      </c>
      <c r="AB7" s="44" t="str">
        <f t="shared" si="2"/>
        <v/>
      </c>
      <c r="AC7" s="44" t="str">
        <f t="shared" si="2"/>
        <v/>
      </c>
      <c r="AD7" s="44" t="str">
        <f t="shared" si="2"/>
        <v/>
      </c>
      <c r="AE7" s="44" t="str">
        <f t="shared" si="2"/>
        <v/>
      </c>
      <c r="AF7" s="44" t="str">
        <f t="shared" si="2"/>
        <v/>
      </c>
      <c r="AG7" s="44" t="str">
        <f t="shared" si="2"/>
        <v/>
      </c>
      <c r="AH7" s="44" t="str">
        <f t="shared" si="2"/>
        <v/>
      </c>
      <c r="AI7" s="63" t="str">
        <f t="shared" si="2"/>
        <v/>
      </c>
    </row>
    <row r="8" spans="1:150" s="37" customFormat="1" ht="25.15" customHeight="1" x14ac:dyDescent="0.3">
      <c r="A8" s="61"/>
      <c r="B8" s="54" t="s">
        <v>90</v>
      </c>
      <c r="C8" s="50" t="s">
        <v>89</v>
      </c>
      <c r="D8" s="53">
        <v>45933</v>
      </c>
      <c r="E8" s="53">
        <v>45933</v>
      </c>
      <c r="F8" s="48">
        <f>NETWORKDAYS(D8,E8)</f>
        <v>1</v>
      </c>
      <c r="G8" s="50" t="s">
        <v>66</v>
      </c>
      <c r="H8" s="49">
        <v>1</v>
      </c>
      <c r="I8" s="62"/>
      <c r="J8" s="44" t="str">
        <f>IF(J$4=($E8-WEEKDAY($E8,2)+1),"u","")</f>
        <v/>
      </c>
      <c r="K8" s="44" t="str">
        <f t="shared" si="3"/>
        <v>u</v>
      </c>
      <c r="L8" s="44" t="str">
        <f t="shared" si="3"/>
        <v/>
      </c>
      <c r="M8" s="44" t="str">
        <f t="shared" si="3"/>
        <v/>
      </c>
      <c r="N8" s="44" t="str">
        <f t="shared" si="3"/>
        <v/>
      </c>
      <c r="O8" s="44" t="str">
        <f t="shared" si="3"/>
        <v/>
      </c>
      <c r="P8" s="44" t="str">
        <f t="shared" si="3"/>
        <v/>
      </c>
      <c r="Q8" s="44" t="str">
        <f t="shared" si="3"/>
        <v/>
      </c>
      <c r="R8" s="44" t="str">
        <f t="shared" si="3"/>
        <v/>
      </c>
      <c r="S8" s="44" t="str">
        <f t="shared" si="3"/>
        <v/>
      </c>
      <c r="T8" s="44" t="str">
        <f t="shared" si="3"/>
        <v/>
      </c>
      <c r="U8" s="44" t="str">
        <f t="shared" si="3"/>
        <v/>
      </c>
      <c r="V8" s="44" t="str">
        <f t="shared" si="3"/>
        <v/>
      </c>
      <c r="W8" s="44" t="str">
        <f t="shared" si="3"/>
        <v/>
      </c>
      <c r="X8" s="44" t="str">
        <f t="shared" si="3"/>
        <v/>
      </c>
      <c r="Y8" s="44" t="str">
        <f t="shared" si="3"/>
        <v/>
      </c>
      <c r="Z8" s="44" t="str">
        <f t="shared" si="3"/>
        <v/>
      </c>
      <c r="AA8" s="44" t="str">
        <f t="shared" si="2"/>
        <v/>
      </c>
      <c r="AB8" s="44" t="str">
        <f t="shared" si="2"/>
        <v/>
      </c>
      <c r="AC8" s="44" t="str">
        <f t="shared" si="2"/>
        <v/>
      </c>
      <c r="AD8" s="44" t="str">
        <f t="shared" si="2"/>
        <v/>
      </c>
      <c r="AE8" s="44" t="str">
        <f t="shared" si="2"/>
        <v/>
      </c>
      <c r="AF8" s="44" t="str">
        <f t="shared" si="2"/>
        <v/>
      </c>
      <c r="AG8" s="44" t="str">
        <f t="shared" si="2"/>
        <v/>
      </c>
      <c r="AH8" s="44" t="str">
        <f t="shared" si="2"/>
        <v/>
      </c>
      <c r="AI8" s="63" t="str">
        <f t="shared" si="2"/>
        <v/>
      </c>
    </row>
    <row r="9" spans="1:150" s="37" customFormat="1" ht="23.45" customHeight="1" x14ac:dyDescent="0.3">
      <c r="A9" s="61"/>
      <c r="B9" s="54" t="s">
        <v>87</v>
      </c>
      <c r="C9" s="50" t="s">
        <v>89</v>
      </c>
      <c r="D9" s="53">
        <v>45933</v>
      </c>
      <c r="E9" s="53">
        <v>45933</v>
      </c>
      <c r="F9" s="48">
        <f t="shared" ref="F9:F30" si="4">NETWORKDAYS(D9,E9)</f>
        <v>1</v>
      </c>
      <c r="G9" s="50" t="s">
        <v>66</v>
      </c>
      <c r="H9" s="49">
        <v>1</v>
      </c>
      <c r="I9" s="62"/>
      <c r="J9" s="44" t="str">
        <f t="shared" ref="J9:Y18" si="5">IF(J$4=($E9-WEEKDAY($E9,2)+1),"u","")</f>
        <v/>
      </c>
      <c r="K9" s="44" t="str">
        <f t="shared" si="1"/>
        <v>u</v>
      </c>
      <c r="L9" s="44" t="str">
        <f t="shared" si="1"/>
        <v/>
      </c>
      <c r="M9" s="44" t="str">
        <f t="shared" si="1"/>
        <v/>
      </c>
      <c r="N9" s="44" t="str">
        <f t="shared" si="1"/>
        <v/>
      </c>
      <c r="O9" s="44" t="str">
        <f t="shared" si="1"/>
        <v/>
      </c>
      <c r="P9" s="44" t="str">
        <f t="shared" si="1"/>
        <v/>
      </c>
      <c r="Q9" s="44" t="str">
        <f t="shared" si="1"/>
        <v/>
      </c>
      <c r="R9" s="44" t="str">
        <f t="shared" si="1"/>
        <v/>
      </c>
      <c r="S9" s="44" t="str">
        <f t="shared" si="1"/>
        <v/>
      </c>
      <c r="T9" s="44" t="str">
        <f t="shared" si="1"/>
        <v/>
      </c>
      <c r="U9" s="44" t="str">
        <f t="shared" si="1"/>
        <v/>
      </c>
      <c r="V9" s="44" t="str">
        <f t="shared" si="1"/>
        <v/>
      </c>
      <c r="W9" s="44" t="str">
        <f t="shared" si="1"/>
        <v/>
      </c>
      <c r="X9" s="44" t="str">
        <f t="shared" si="1"/>
        <v/>
      </c>
      <c r="Y9" s="44" t="str">
        <f t="shared" si="1"/>
        <v/>
      </c>
      <c r="Z9" s="44" t="str">
        <f t="shared" si="1"/>
        <v/>
      </c>
      <c r="AA9" s="44" t="str">
        <f t="shared" si="2"/>
        <v/>
      </c>
      <c r="AB9" s="44" t="str">
        <f t="shared" si="2"/>
        <v/>
      </c>
      <c r="AC9" s="44" t="str">
        <f t="shared" si="2"/>
        <v/>
      </c>
      <c r="AD9" s="44" t="str">
        <f t="shared" si="2"/>
        <v/>
      </c>
      <c r="AE9" s="44" t="str">
        <f t="shared" si="2"/>
        <v/>
      </c>
      <c r="AF9" s="44" t="str">
        <f t="shared" si="2"/>
        <v/>
      </c>
      <c r="AG9" s="44" t="str">
        <f t="shared" si="2"/>
        <v/>
      </c>
      <c r="AH9" s="44" t="str">
        <f t="shared" si="2"/>
        <v/>
      </c>
      <c r="AI9" s="63" t="str">
        <f t="shared" si="2"/>
        <v/>
      </c>
    </row>
    <row r="10" spans="1:150" s="37" customFormat="1" ht="22.9" customHeight="1" x14ac:dyDescent="0.3">
      <c r="A10" s="61"/>
      <c r="B10" s="54" t="s">
        <v>92</v>
      </c>
      <c r="C10" s="50" t="s">
        <v>89</v>
      </c>
      <c r="D10" s="53">
        <v>45933</v>
      </c>
      <c r="E10" s="53">
        <v>45954</v>
      </c>
      <c r="F10" s="48">
        <f t="shared" si="4"/>
        <v>16</v>
      </c>
      <c r="G10" s="50" t="s">
        <v>64</v>
      </c>
      <c r="H10" s="49">
        <v>0.75</v>
      </c>
      <c r="I10" s="62"/>
      <c r="J10" s="44" t="str">
        <f t="shared" si="5"/>
        <v/>
      </c>
      <c r="K10" s="44" t="str">
        <f t="shared" si="1"/>
        <v/>
      </c>
      <c r="L10" s="44" t="str">
        <f t="shared" si="1"/>
        <v/>
      </c>
      <c r="M10" s="44" t="str">
        <f t="shared" si="1"/>
        <v/>
      </c>
      <c r="N10" s="44" t="str">
        <f t="shared" si="1"/>
        <v>u</v>
      </c>
      <c r="O10" s="44" t="str">
        <f t="shared" si="1"/>
        <v/>
      </c>
      <c r="P10" s="44" t="str">
        <f t="shared" si="1"/>
        <v/>
      </c>
      <c r="Q10" s="44" t="str">
        <f t="shared" si="1"/>
        <v/>
      </c>
      <c r="R10" s="44" t="str">
        <f t="shared" si="1"/>
        <v/>
      </c>
      <c r="S10" s="44" t="str">
        <f t="shared" si="1"/>
        <v/>
      </c>
      <c r="T10" s="44" t="str">
        <f t="shared" si="1"/>
        <v/>
      </c>
      <c r="U10" s="44" t="str">
        <f t="shared" si="1"/>
        <v/>
      </c>
      <c r="V10" s="44" t="str">
        <f t="shared" si="1"/>
        <v/>
      </c>
      <c r="W10" s="44" t="str">
        <f t="shared" si="1"/>
        <v/>
      </c>
      <c r="X10" s="44" t="str">
        <f t="shared" si="1"/>
        <v/>
      </c>
      <c r="Y10" s="44" t="str">
        <f t="shared" si="1"/>
        <v/>
      </c>
      <c r="Z10" s="44" t="str">
        <f t="shared" si="1"/>
        <v/>
      </c>
      <c r="AA10" s="44" t="str">
        <f t="shared" si="2"/>
        <v/>
      </c>
      <c r="AB10" s="44" t="str">
        <f t="shared" si="2"/>
        <v/>
      </c>
      <c r="AC10" s="44" t="str">
        <f t="shared" si="2"/>
        <v/>
      </c>
      <c r="AD10" s="44" t="str">
        <f t="shared" si="2"/>
        <v/>
      </c>
      <c r="AE10" s="44" t="str">
        <f t="shared" si="2"/>
        <v/>
      </c>
      <c r="AF10" s="44" t="str">
        <f t="shared" si="2"/>
        <v/>
      </c>
      <c r="AG10" s="44" t="str">
        <f t="shared" si="2"/>
        <v/>
      </c>
      <c r="AH10" s="44" t="str">
        <f t="shared" si="2"/>
        <v/>
      </c>
      <c r="AI10" s="63" t="str">
        <f t="shared" si="2"/>
        <v/>
      </c>
    </row>
    <row r="11" spans="1:150" s="37" customFormat="1" ht="22.9" customHeight="1" x14ac:dyDescent="0.3">
      <c r="A11" s="61"/>
      <c r="B11" s="54" t="s">
        <v>97</v>
      </c>
      <c r="C11" s="50" t="s">
        <v>98</v>
      </c>
      <c r="D11" s="53">
        <v>45996</v>
      </c>
      <c r="E11" s="53">
        <v>46010</v>
      </c>
      <c r="F11" s="48">
        <f t="shared" si="4"/>
        <v>11</v>
      </c>
      <c r="G11" s="50" t="s">
        <v>63</v>
      </c>
      <c r="H11" s="49">
        <v>0</v>
      </c>
      <c r="I11" s="62"/>
      <c r="J11" s="44" t="str">
        <f t="shared" si="5"/>
        <v/>
      </c>
      <c r="K11" s="44" t="str">
        <f t="shared" si="1"/>
        <v/>
      </c>
      <c r="L11" s="44" t="str">
        <f t="shared" si="1"/>
        <v/>
      </c>
      <c r="M11" s="44" t="str">
        <f t="shared" si="1"/>
        <v/>
      </c>
      <c r="N11" s="44" t="str">
        <f t="shared" si="1"/>
        <v/>
      </c>
      <c r="O11" s="44" t="str">
        <f t="shared" si="1"/>
        <v/>
      </c>
      <c r="P11" s="44" t="str">
        <f t="shared" si="1"/>
        <v/>
      </c>
      <c r="Q11" s="44" t="str">
        <f t="shared" si="1"/>
        <v/>
      </c>
      <c r="R11" s="44" t="str">
        <f t="shared" si="1"/>
        <v/>
      </c>
      <c r="S11" s="44" t="str">
        <f t="shared" si="1"/>
        <v/>
      </c>
      <c r="T11" s="44" t="str">
        <f t="shared" si="1"/>
        <v/>
      </c>
      <c r="U11" s="44" t="str">
        <f t="shared" si="1"/>
        <v/>
      </c>
      <c r="V11" s="44" t="str">
        <f t="shared" si="1"/>
        <v>u</v>
      </c>
      <c r="W11" s="44" t="str">
        <f t="shared" si="1"/>
        <v/>
      </c>
      <c r="X11" s="44" t="str">
        <f t="shared" si="1"/>
        <v/>
      </c>
      <c r="Y11" s="44" t="str">
        <f t="shared" si="1"/>
        <v/>
      </c>
      <c r="Z11" s="44" t="str">
        <f t="shared" si="1"/>
        <v/>
      </c>
      <c r="AA11" s="44" t="str">
        <f t="shared" si="2"/>
        <v/>
      </c>
      <c r="AB11" s="44" t="str">
        <f t="shared" si="2"/>
        <v/>
      </c>
      <c r="AC11" s="44" t="str">
        <f t="shared" si="2"/>
        <v/>
      </c>
      <c r="AD11" s="44" t="str">
        <f t="shared" si="2"/>
        <v/>
      </c>
      <c r="AE11" s="44" t="str">
        <f t="shared" si="2"/>
        <v/>
      </c>
      <c r="AF11" s="44" t="str">
        <f t="shared" si="2"/>
        <v/>
      </c>
      <c r="AG11" s="44" t="str">
        <f t="shared" si="2"/>
        <v/>
      </c>
      <c r="AH11" s="44" t="str">
        <f t="shared" si="2"/>
        <v/>
      </c>
      <c r="AI11" s="63" t="str">
        <f t="shared" si="2"/>
        <v/>
      </c>
    </row>
    <row r="12" spans="1:150" s="37" customFormat="1" ht="22.15" customHeight="1" x14ac:dyDescent="0.3">
      <c r="A12" s="61"/>
      <c r="B12" s="54" t="s">
        <v>70</v>
      </c>
      <c r="C12" s="50" t="s">
        <v>88</v>
      </c>
      <c r="D12" s="53">
        <v>45933</v>
      </c>
      <c r="E12" s="53">
        <v>45954</v>
      </c>
      <c r="F12" s="48">
        <f t="shared" si="4"/>
        <v>16</v>
      </c>
      <c r="G12" s="50" t="s">
        <v>53</v>
      </c>
      <c r="H12" s="49">
        <v>1</v>
      </c>
      <c r="I12" s="62"/>
      <c r="J12" s="44" t="str">
        <f t="shared" si="5"/>
        <v/>
      </c>
      <c r="K12" s="44" t="str">
        <f t="shared" si="1"/>
        <v/>
      </c>
      <c r="L12" s="44" t="str">
        <f t="shared" si="1"/>
        <v/>
      </c>
      <c r="M12" s="44" t="str">
        <f t="shared" si="1"/>
        <v/>
      </c>
      <c r="N12" s="44" t="str">
        <f t="shared" si="1"/>
        <v>u</v>
      </c>
      <c r="O12" s="44" t="str">
        <f t="shared" si="1"/>
        <v/>
      </c>
      <c r="P12" s="44" t="str">
        <f t="shared" si="1"/>
        <v/>
      </c>
      <c r="Q12" s="44" t="str">
        <f t="shared" si="1"/>
        <v/>
      </c>
      <c r="R12" s="44" t="str">
        <f t="shared" si="1"/>
        <v/>
      </c>
      <c r="S12" s="44" t="str">
        <f t="shared" si="1"/>
        <v/>
      </c>
      <c r="T12" s="44" t="str">
        <f t="shared" si="1"/>
        <v/>
      </c>
      <c r="U12" s="44" t="str">
        <f t="shared" si="1"/>
        <v/>
      </c>
      <c r="V12" s="44" t="str">
        <f t="shared" si="1"/>
        <v/>
      </c>
      <c r="W12" s="44" t="str">
        <f t="shared" si="1"/>
        <v/>
      </c>
      <c r="X12" s="44" t="str">
        <f t="shared" si="1"/>
        <v/>
      </c>
      <c r="Y12" s="44" t="str">
        <f t="shared" si="1"/>
        <v/>
      </c>
      <c r="Z12" s="44" t="str">
        <f t="shared" si="1"/>
        <v/>
      </c>
      <c r="AA12" s="44" t="str">
        <f t="shared" si="2"/>
        <v/>
      </c>
      <c r="AB12" s="44" t="str">
        <f t="shared" si="2"/>
        <v/>
      </c>
      <c r="AC12" s="44" t="str">
        <f t="shared" si="2"/>
        <v/>
      </c>
      <c r="AD12" s="44" t="str">
        <f t="shared" si="2"/>
        <v/>
      </c>
      <c r="AE12" s="44" t="str">
        <f t="shared" si="2"/>
        <v/>
      </c>
      <c r="AF12" s="44" t="str">
        <f t="shared" si="2"/>
        <v/>
      </c>
      <c r="AG12" s="44" t="str">
        <f t="shared" si="2"/>
        <v/>
      </c>
      <c r="AH12" s="44" t="str">
        <f t="shared" si="2"/>
        <v/>
      </c>
      <c r="AI12" s="63" t="str">
        <f t="shared" si="2"/>
        <v/>
      </c>
    </row>
    <row r="13" spans="1:150" s="37" customFormat="1" ht="24" customHeight="1" x14ac:dyDescent="0.3">
      <c r="A13" s="61"/>
      <c r="B13" s="54" t="s">
        <v>6</v>
      </c>
      <c r="C13" s="50" t="s">
        <v>46</v>
      </c>
      <c r="D13" s="53">
        <v>45926</v>
      </c>
      <c r="E13" s="53">
        <v>45996</v>
      </c>
      <c r="F13" s="48">
        <f t="shared" si="4"/>
        <v>51</v>
      </c>
      <c r="G13" s="50" t="s">
        <v>65</v>
      </c>
      <c r="H13" s="49">
        <v>0.25</v>
      </c>
      <c r="I13" s="62"/>
      <c r="J13" s="44" t="str">
        <f t="shared" si="5"/>
        <v/>
      </c>
      <c r="K13" s="44" t="str">
        <f t="shared" si="1"/>
        <v/>
      </c>
      <c r="L13" s="44" t="str">
        <f t="shared" si="1"/>
        <v/>
      </c>
      <c r="M13" s="44" t="str">
        <f t="shared" si="1"/>
        <v/>
      </c>
      <c r="N13" s="44" t="str">
        <f t="shared" si="1"/>
        <v/>
      </c>
      <c r="O13" s="44" t="str">
        <f t="shared" si="1"/>
        <v/>
      </c>
      <c r="P13" s="44" t="str">
        <f t="shared" si="1"/>
        <v/>
      </c>
      <c r="Q13" s="44" t="str">
        <f t="shared" si="1"/>
        <v/>
      </c>
      <c r="R13" s="44" t="str">
        <f t="shared" si="1"/>
        <v/>
      </c>
      <c r="S13" s="44" t="str">
        <f t="shared" si="1"/>
        <v/>
      </c>
      <c r="T13" s="44" t="str">
        <f t="shared" si="1"/>
        <v>u</v>
      </c>
      <c r="U13" s="44" t="str">
        <f t="shared" si="1"/>
        <v/>
      </c>
      <c r="V13" s="44" t="str">
        <f t="shared" si="1"/>
        <v/>
      </c>
      <c r="W13" s="44" t="str">
        <f t="shared" si="1"/>
        <v/>
      </c>
      <c r="X13" s="44" t="str">
        <f t="shared" si="1"/>
        <v/>
      </c>
      <c r="Y13" s="44" t="str">
        <f t="shared" si="1"/>
        <v/>
      </c>
      <c r="Z13" s="44" t="str">
        <f t="shared" si="1"/>
        <v/>
      </c>
      <c r="AA13" s="44" t="str">
        <f t="shared" si="2"/>
        <v/>
      </c>
      <c r="AB13" s="44" t="str">
        <f t="shared" si="2"/>
        <v/>
      </c>
      <c r="AC13" s="44" t="str">
        <f t="shared" si="2"/>
        <v/>
      </c>
      <c r="AD13" s="44" t="str">
        <f t="shared" si="2"/>
        <v/>
      </c>
      <c r="AE13" s="44" t="str">
        <f t="shared" si="2"/>
        <v/>
      </c>
      <c r="AF13" s="44" t="str">
        <f t="shared" si="2"/>
        <v/>
      </c>
      <c r="AG13" s="44" t="str">
        <f t="shared" si="2"/>
        <v/>
      </c>
      <c r="AH13" s="44" t="str">
        <f t="shared" si="2"/>
        <v/>
      </c>
      <c r="AI13" s="63" t="str">
        <f t="shared" si="2"/>
        <v/>
      </c>
    </row>
    <row r="14" spans="1:150" s="37" customFormat="1" ht="22.9" customHeight="1" x14ac:dyDescent="0.3">
      <c r="A14" s="61"/>
      <c r="B14" s="54" t="s">
        <v>11</v>
      </c>
      <c r="C14" s="50" t="s">
        <v>88</v>
      </c>
      <c r="D14" s="53">
        <v>45973</v>
      </c>
      <c r="E14" s="53">
        <v>45973</v>
      </c>
      <c r="F14" s="48">
        <f t="shared" si="4"/>
        <v>1</v>
      </c>
      <c r="G14" s="50" t="s">
        <v>63</v>
      </c>
      <c r="H14" s="49">
        <v>0</v>
      </c>
      <c r="I14" s="62"/>
      <c r="J14" s="44" t="str">
        <f t="shared" si="5"/>
        <v/>
      </c>
      <c r="K14" s="44" t="str">
        <f t="shared" si="1"/>
        <v/>
      </c>
      <c r="L14" s="44" t="str">
        <f t="shared" si="1"/>
        <v/>
      </c>
      <c r="M14" s="44" t="str">
        <f t="shared" si="1"/>
        <v/>
      </c>
      <c r="N14" s="44" t="str">
        <f t="shared" si="1"/>
        <v/>
      </c>
      <c r="O14" s="44" t="str">
        <f t="shared" si="1"/>
        <v/>
      </c>
      <c r="P14" s="44" t="str">
        <f t="shared" si="1"/>
        <v/>
      </c>
      <c r="Q14" s="44" t="str">
        <f t="shared" si="1"/>
        <v>u</v>
      </c>
      <c r="R14" s="44" t="str">
        <f t="shared" si="1"/>
        <v/>
      </c>
      <c r="S14" s="44" t="str">
        <f t="shared" si="1"/>
        <v/>
      </c>
      <c r="T14" s="44" t="str">
        <f t="shared" si="1"/>
        <v/>
      </c>
      <c r="U14" s="44" t="str">
        <f t="shared" si="1"/>
        <v/>
      </c>
      <c r="V14" s="44" t="str">
        <f t="shared" si="1"/>
        <v/>
      </c>
      <c r="W14" s="44" t="str">
        <f t="shared" si="1"/>
        <v/>
      </c>
      <c r="X14" s="44" t="str">
        <f t="shared" si="1"/>
        <v/>
      </c>
      <c r="Y14" s="44" t="str">
        <f t="shared" si="1"/>
        <v/>
      </c>
      <c r="Z14" s="44" t="str">
        <f t="shared" si="1"/>
        <v/>
      </c>
      <c r="AA14" s="44" t="str">
        <f t="shared" si="2"/>
        <v/>
      </c>
      <c r="AB14" s="44" t="str">
        <f t="shared" si="2"/>
        <v/>
      </c>
      <c r="AC14" s="44" t="str">
        <f t="shared" si="2"/>
        <v/>
      </c>
      <c r="AD14" s="44" t="str">
        <f t="shared" si="2"/>
        <v/>
      </c>
      <c r="AE14" s="44" t="str">
        <f t="shared" si="2"/>
        <v/>
      </c>
      <c r="AF14" s="44" t="str">
        <f t="shared" si="2"/>
        <v/>
      </c>
      <c r="AG14" s="44" t="str">
        <f t="shared" si="2"/>
        <v/>
      </c>
      <c r="AH14" s="44" t="str">
        <f t="shared" si="2"/>
        <v/>
      </c>
      <c r="AI14" s="63" t="str">
        <f t="shared" si="2"/>
        <v/>
      </c>
    </row>
    <row r="15" spans="1:150" s="37" customFormat="1" ht="22.9" customHeight="1" x14ac:dyDescent="0.3">
      <c r="A15" s="61"/>
      <c r="B15" s="54" t="s">
        <v>72</v>
      </c>
      <c r="C15" s="50" t="s">
        <v>93</v>
      </c>
      <c r="D15" s="53">
        <v>45940</v>
      </c>
      <c r="E15" s="53">
        <v>45954</v>
      </c>
      <c r="F15" s="48">
        <f t="shared" si="4"/>
        <v>11</v>
      </c>
      <c r="G15" s="50" t="s">
        <v>64</v>
      </c>
      <c r="H15" s="49">
        <v>0.45</v>
      </c>
      <c r="I15" s="62"/>
      <c r="J15" s="44" t="str">
        <f t="shared" si="5"/>
        <v/>
      </c>
      <c r="K15" s="44" t="str">
        <f t="shared" si="1"/>
        <v/>
      </c>
      <c r="L15" s="44" t="str">
        <f t="shared" si="1"/>
        <v/>
      </c>
      <c r="M15" s="44" t="str">
        <f t="shared" si="1"/>
        <v/>
      </c>
      <c r="N15" s="44" t="str">
        <f t="shared" si="1"/>
        <v>u</v>
      </c>
      <c r="O15" s="44" t="str">
        <f t="shared" si="1"/>
        <v/>
      </c>
      <c r="P15" s="44" t="str">
        <f t="shared" si="1"/>
        <v/>
      </c>
      <c r="Q15" s="44" t="str">
        <f t="shared" si="1"/>
        <v/>
      </c>
      <c r="R15" s="44" t="str">
        <f t="shared" si="1"/>
        <v/>
      </c>
      <c r="S15" s="44" t="str">
        <f t="shared" si="1"/>
        <v/>
      </c>
      <c r="T15" s="44" t="str">
        <f t="shared" si="1"/>
        <v/>
      </c>
      <c r="U15" s="44" t="str">
        <f t="shared" si="1"/>
        <v/>
      </c>
      <c r="V15" s="44" t="str">
        <f t="shared" si="1"/>
        <v/>
      </c>
      <c r="W15" s="44" t="str">
        <f t="shared" si="1"/>
        <v/>
      </c>
      <c r="X15" s="44" t="str">
        <f t="shared" si="1"/>
        <v/>
      </c>
      <c r="Y15" s="44" t="str">
        <f t="shared" si="1"/>
        <v/>
      </c>
      <c r="Z15" s="44" t="str">
        <f t="shared" si="1"/>
        <v/>
      </c>
      <c r="AA15" s="44" t="str">
        <f t="shared" si="2"/>
        <v/>
      </c>
      <c r="AB15" s="44" t="str">
        <f t="shared" si="2"/>
        <v/>
      </c>
      <c r="AC15" s="44" t="str">
        <f t="shared" si="2"/>
        <v/>
      </c>
      <c r="AD15" s="44" t="str">
        <f t="shared" si="2"/>
        <v/>
      </c>
      <c r="AE15" s="44" t="str">
        <f t="shared" si="2"/>
        <v/>
      </c>
      <c r="AF15" s="44" t="str">
        <f t="shared" si="2"/>
        <v/>
      </c>
      <c r="AG15" s="44" t="str">
        <f t="shared" si="2"/>
        <v/>
      </c>
      <c r="AH15" s="44" t="str">
        <f t="shared" si="2"/>
        <v/>
      </c>
      <c r="AI15" s="63" t="str">
        <f t="shared" si="2"/>
        <v/>
      </c>
    </row>
    <row r="16" spans="1:150" s="37" customFormat="1" ht="22.9" customHeight="1" x14ac:dyDescent="0.3">
      <c r="A16" s="61"/>
      <c r="B16" s="54" t="s">
        <v>12</v>
      </c>
      <c r="C16" s="50" t="s">
        <v>88</v>
      </c>
      <c r="D16" s="53">
        <v>45973</v>
      </c>
      <c r="E16" s="53">
        <v>46067</v>
      </c>
      <c r="F16" s="48">
        <f t="shared" si="4"/>
        <v>68</v>
      </c>
      <c r="G16" s="50" t="s">
        <v>53</v>
      </c>
      <c r="H16" s="49">
        <v>0.9</v>
      </c>
      <c r="I16" s="62"/>
      <c r="J16" s="44" t="str">
        <f t="shared" si="5"/>
        <v/>
      </c>
      <c r="K16" s="44" t="str">
        <f t="shared" si="1"/>
        <v/>
      </c>
      <c r="L16" s="44" t="str">
        <f t="shared" si="1"/>
        <v/>
      </c>
      <c r="M16" s="44" t="str">
        <f t="shared" si="1"/>
        <v/>
      </c>
      <c r="N16" s="44" t="str">
        <f t="shared" si="1"/>
        <v/>
      </c>
      <c r="O16" s="44" t="str">
        <f t="shared" si="1"/>
        <v/>
      </c>
      <c r="P16" s="44" t="str">
        <f t="shared" si="1"/>
        <v/>
      </c>
      <c r="Q16" s="44" t="str">
        <f t="shared" si="1"/>
        <v/>
      </c>
      <c r="R16" s="44" t="str">
        <f t="shared" si="1"/>
        <v/>
      </c>
      <c r="S16" s="44" t="str">
        <f t="shared" si="1"/>
        <v/>
      </c>
      <c r="T16" s="44" t="str">
        <f t="shared" si="1"/>
        <v/>
      </c>
      <c r="U16" s="44" t="str">
        <f t="shared" si="1"/>
        <v/>
      </c>
      <c r="V16" s="44" t="str">
        <f t="shared" si="1"/>
        <v/>
      </c>
      <c r="W16" s="44" t="str">
        <f t="shared" si="1"/>
        <v/>
      </c>
      <c r="X16" s="44" t="str">
        <f t="shared" si="1"/>
        <v/>
      </c>
      <c r="Y16" s="44" t="str">
        <f t="shared" si="1"/>
        <v/>
      </c>
      <c r="Z16" s="44" t="str">
        <f t="shared" si="1"/>
        <v/>
      </c>
      <c r="AA16" s="44" t="str">
        <f t="shared" si="2"/>
        <v/>
      </c>
      <c r="AB16" s="44" t="str">
        <f t="shared" si="2"/>
        <v/>
      </c>
      <c r="AC16" s="44" t="str">
        <f t="shared" si="2"/>
        <v/>
      </c>
      <c r="AD16" s="44" t="str">
        <f t="shared" si="2"/>
        <v>u</v>
      </c>
      <c r="AE16" s="44" t="str">
        <f t="shared" si="2"/>
        <v/>
      </c>
      <c r="AF16" s="44" t="str">
        <f t="shared" si="2"/>
        <v/>
      </c>
      <c r="AG16" s="44" t="str">
        <f t="shared" si="2"/>
        <v/>
      </c>
      <c r="AH16" s="44" t="str">
        <f t="shared" si="2"/>
        <v/>
      </c>
      <c r="AI16" s="63" t="str">
        <f t="shared" si="2"/>
        <v/>
      </c>
    </row>
    <row r="17" spans="1:35" s="37" customFormat="1" ht="24" customHeight="1" x14ac:dyDescent="0.3">
      <c r="A17" s="61"/>
      <c r="B17" s="54" t="s">
        <v>13</v>
      </c>
      <c r="C17" s="50" t="s">
        <v>29</v>
      </c>
      <c r="D17" s="53">
        <v>45973</v>
      </c>
      <c r="E17" s="53">
        <v>45996</v>
      </c>
      <c r="F17" s="48">
        <f t="shared" si="4"/>
        <v>18</v>
      </c>
      <c r="G17" s="50" t="s">
        <v>63</v>
      </c>
      <c r="H17" s="49">
        <v>0</v>
      </c>
      <c r="I17" s="62"/>
      <c r="J17" s="44" t="str">
        <f t="shared" si="5"/>
        <v/>
      </c>
      <c r="K17" s="44" t="str">
        <f t="shared" si="1"/>
        <v/>
      </c>
      <c r="L17" s="44" t="str">
        <f t="shared" si="1"/>
        <v/>
      </c>
      <c r="M17" s="44" t="str">
        <f t="shared" si="1"/>
        <v/>
      </c>
      <c r="N17" s="44" t="str">
        <f t="shared" si="1"/>
        <v/>
      </c>
      <c r="O17" s="44" t="str">
        <f t="shared" si="1"/>
        <v/>
      </c>
      <c r="P17" s="44" t="str">
        <f t="shared" si="1"/>
        <v/>
      </c>
      <c r="Q17" s="44" t="str">
        <f t="shared" si="1"/>
        <v/>
      </c>
      <c r="R17" s="44" t="str">
        <f t="shared" si="1"/>
        <v/>
      </c>
      <c r="S17" s="44" t="str">
        <f t="shared" si="1"/>
        <v/>
      </c>
      <c r="T17" s="44" t="str">
        <f t="shared" si="1"/>
        <v>u</v>
      </c>
      <c r="U17" s="44" t="str">
        <f t="shared" si="1"/>
        <v/>
      </c>
      <c r="V17" s="44" t="str">
        <f t="shared" si="1"/>
        <v/>
      </c>
      <c r="W17" s="44" t="str">
        <f t="shared" si="1"/>
        <v/>
      </c>
      <c r="X17" s="44" t="str">
        <f t="shared" si="1"/>
        <v/>
      </c>
      <c r="Y17" s="44" t="str">
        <f t="shared" si="1"/>
        <v/>
      </c>
      <c r="Z17" s="44" t="str">
        <f t="shared" ref="Z17:AI30" si="6">IF(Z$4=($E17-WEEKDAY($E17,2)+1),"u","")</f>
        <v/>
      </c>
      <c r="AA17" s="44" t="str">
        <f t="shared" si="2"/>
        <v/>
      </c>
      <c r="AB17" s="44" t="str">
        <f t="shared" si="2"/>
        <v/>
      </c>
      <c r="AC17" s="44" t="str">
        <f t="shared" si="2"/>
        <v/>
      </c>
      <c r="AD17" s="44" t="str">
        <f t="shared" si="2"/>
        <v/>
      </c>
      <c r="AE17" s="44" t="str">
        <f t="shared" si="2"/>
        <v/>
      </c>
      <c r="AF17" s="44" t="str">
        <f t="shared" si="2"/>
        <v/>
      </c>
      <c r="AG17" s="44" t="str">
        <f t="shared" si="2"/>
        <v/>
      </c>
      <c r="AH17" s="44" t="str">
        <f t="shared" si="2"/>
        <v/>
      </c>
      <c r="AI17" s="63" t="str">
        <f t="shared" si="2"/>
        <v/>
      </c>
    </row>
    <row r="18" spans="1:35" s="37" customFormat="1" ht="22.9" customHeight="1" x14ac:dyDescent="0.3">
      <c r="A18" s="61"/>
      <c r="B18" s="54" t="s">
        <v>76</v>
      </c>
      <c r="C18" s="50" t="s">
        <v>99</v>
      </c>
      <c r="D18" s="53">
        <v>45940</v>
      </c>
      <c r="E18" s="53">
        <v>45996</v>
      </c>
      <c r="F18" s="48">
        <f t="shared" si="4"/>
        <v>41</v>
      </c>
      <c r="G18" s="50" t="s">
        <v>64</v>
      </c>
      <c r="H18" s="49">
        <v>0.65</v>
      </c>
      <c r="I18" s="62"/>
      <c r="J18" s="44" t="str">
        <f t="shared" si="5"/>
        <v/>
      </c>
      <c r="K18" s="44" t="str">
        <f t="shared" si="5"/>
        <v/>
      </c>
      <c r="L18" s="44" t="str">
        <f t="shared" si="5"/>
        <v/>
      </c>
      <c r="M18" s="44" t="str">
        <f t="shared" si="5"/>
        <v/>
      </c>
      <c r="N18" s="44" t="str">
        <f t="shared" si="5"/>
        <v/>
      </c>
      <c r="O18" s="44" t="str">
        <f t="shared" si="5"/>
        <v/>
      </c>
      <c r="P18" s="44" t="str">
        <f t="shared" si="5"/>
        <v/>
      </c>
      <c r="Q18" s="44" t="str">
        <f t="shared" si="5"/>
        <v/>
      </c>
      <c r="R18" s="44" t="str">
        <f t="shared" si="5"/>
        <v/>
      </c>
      <c r="S18" s="44" t="str">
        <f t="shared" si="5"/>
        <v/>
      </c>
      <c r="T18" s="44" t="str">
        <f t="shared" si="5"/>
        <v>u</v>
      </c>
      <c r="U18" s="44" t="str">
        <f t="shared" si="5"/>
        <v/>
      </c>
      <c r="V18" s="44" t="str">
        <f t="shared" si="5"/>
        <v/>
      </c>
      <c r="W18" s="44" t="str">
        <f t="shared" si="5"/>
        <v/>
      </c>
      <c r="X18" s="44" t="str">
        <f t="shared" si="5"/>
        <v/>
      </c>
      <c r="Y18" s="44" t="str">
        <f t="shared" si="5"/>
        <v/>
      </c>
      <c r="Z18" s="44" t="str">
        <f t="shared" si="6"/>
        <v/>
      </c>
      <c r="AA18" s="44" t="str">
        <f t="shared" si="6"/>
        <v/>
      </c>
      <c r="AB18" s="44" t="str">
        <f t="shared" si="6"/>
        <v/>
      </c>
      <c r="AC18" s="44" t="str">
        <f t="shared" si="6"/>
        <v/>
      </c>
      <c r="AD18" s="44" t="str">
        <f t="shared" si="6"/>
        <v/>
      </c>
      <c r="AE18" s="44" t="str">
        <f t="shared" si="6"/>
        <v/>
      </c>
      <c r="AF18" s="44" t="str">
        <f t="shared" si="6"/>
        <v/>
      </c>
      <c r="AG18" s="44" t="str">
        <f t="shared" si="6"/>
        <v/>
      </c>
      <c r="AH18" s="44" t="str">
        <f t="shared" si="6"/>
        <v/>
      </c>
      <c r="AI18" s="63" t="str">
        <f t="shared" si="6"/>
        <v/>
      </c>
    </row>
    <row r="19" spans="1:35" s="37" customFormat="1" ht="24" customHeight="1" x14ac:dyDescent="0.3">
      <c r="A19" s="61"/>
      <c r="B19" s="54" t="s">
        <v>14</v>
      </c>
      <c r="C19" s="50" t="s">
        <v>96</v>
      </c>
      <c r="D19" s="53">
        <v>45973</v>
      </c>
      <c r="E19" s="53">
        <v>46067</v>
      </c>
      <c r="F19" s="48">
        <f t="shared" si="4"/>
        <v>68</v>
      </c>
      <c r="G19" s="50" t="s">
        <v>64</v>
      </c>
      <c r="H19" s="49">
        <v>0.85</v>
      </c>
      <c r="I19" s="62"/>
      <c r="J19" s="44" t="str">
        <f t="shared" ref="J19:Y30" si="7">IF(J$4=($E19-WEEKDAY($E19,2)+1),"u","")</f>
        <v/>
      </c>
      <c r="K19" s="44" t="str">
        <f t="shared" si="7"/>
        <v/>
      </c>
      <c r="L19" s="44" t="str">
        <f t="shared" si="7"/>
        <v/>
      </c>
      <c r="M19" s="44" t="str">
        <f t="shared" si="7"/>
        <v/>
      </c>
      <c r="N19" s="44" t="str">
        <f t="shared" si="7"/>
        <v/>
      </c>
      <c r="O19" s="44" t="str">
        <f t="shared" si="7"/>
        <v/>
      </c>
      <c r="P19" s="44" t="str">
        <f t="shared" si="7"/>
        <v/>
      </c>
      <c r="Q19" s="44" t="str">
        <f t="shared" si="7"/>
        <v/>
      </c>
      <c r="R19" s="44" t="str">
        <f t="shared" si="7"/>
        <v/>
      </c>
      <c r="S19" s="44" t="str">
        <f t="shared" si="7"/>
        <v/>
      </c>
      <c r="T19" s="44" t="str">
        <f t="shared" si="7"/>
        <v/>
      </c>
      <c r="U19" s="44" t="str">
        <f t="shared" si="7"/>
        <v/>
      </c>
      <c r="V19" s="44" t="str">
        <f t="shared" si="7"/>
        <v/>
      </c>
      <c r="W19" s="44" t="str">
        <f t="shared" si="7"/>
        <v/>
      </c>
      <c r="X19" s="44" t="str">
        <f t="shared" si="7"/>
        <v/>
      </c>
      <c r="Y19" s="44" t="str">
        <f t="shared" si="7"/>
        <v/>
      </c>
      <c r="Z19" s="44" t="str">
        <f t="shared" si="6"/>
        <v/>
      </c>
      <c r="AA19" s="44" t="str">
        <f t="shared" si="6"/>
        <v/>
      </c>
      <c r="AB19" s="44" t="str">
        <f t="shared" si="6"/>
        <v/>
      </c>
      <c r="AC19" s="44" t="str">
        <f t="shared" si="6"/>
        <v/>
      </c>
      <c r="AD19" s="44" t="str">
        <f t="shared" si="6"/>
        <v>u</v>
      </c>
      <c r="AE19" s="44" t="str">
        <f t="shared" si="6"/>
        <v/>
      </c>
      <c r="AF19" s="44" t="str">
        <f t="shared" si="6"/>
        <v/>
      </c>
      <c r="AG19" s="44" t="str">
        <f t="shared" si="6"/>
        <v/>
      </c>
      <c r="AH19" s="44" t="str">
        <f t="shared" si="6"/>
        <v/>
      </c>
      <c r="AI19" s="63" t="str">
        <f t="shared" si="6"/>
        <v/>
      </c>
    </row>
    <row r="20" spans="1:35" s="37" customFormat="1" ht="24" customHeight="1" x14ac:dyDescent="0.3">
      <c r="A20" s="61"/>
      <c r="B20" s="54" t="s">
        <v>15</v>
      </c>
      <c r="C20" s="50" t="s">
        <v>96</v>
      </c>
      <c r="D20" s="53">
        <v>46023</v>
      </c>
      <c r="E20" s="53">
        <v>46067</v>
      </c>
      <c r="F20" s="48">
        <f t="shared" si="4"/>
        <v>32</v>
      </c>
      <c r="G20" s="50" t="s">
        <v>63</v>
      </c>
      <c r="H20" s="49">
        <v>0</v>
      </c>
      <c r="I20" s="62"/>
      <c r="J20" s="44" t="str">
        <f t="shared" si="7"/>
        <v/>
      </c>
      <c r="K20" s="44" t="str">
        <f t="shared" si="7"/>
        <v/>
      </c>
      <c r="L20" s="44" t="str">
        <f t="shared" si="7"/>
        <v/>
      </c>
      <c r="M20" s="44" t="str">
        <f t="shared" si="7"/>
        <v/>
      </c>
      <c r="N20" s="44" t="str">
        <f t="shared" si="7"/>
        <v/>
      </c>
      <c r="O20" s="44" t="str">
        <f t="shared" si="7"/>
        <v/>
      </c>
      <c r="P20" s="44" t="str">
        <f t="shared" si="7"/>
        <v/>
      </c>
      <c r="Q20" s="44" t="str">
        <f t="shared" si="7"/>
        <v/>
      </c>
      <c r="R20" s="44" t="str">
        <f t="shared" si="7"/>
        <v/>
      </c>
      <c r="S20" s="44" t="str">
        <f t="shared" si="7"/>
        <v/>
      </c>
      <c r="T20" s="44" t="str">
        <f t="shared" si="7"/>
        <v/>
      </c>
      <c r="U20" s="44" t="str">
        <f t="shared" si="7"/>
        <v/>
      </c>
      <c r="V20" s="44" t="str">
        <f t="shared" si="7"/>
        <v/>
      </c>
      <c r="W20" s="44" t="str">
        <f t="shared" si="7"/>
        <v/>
      </c>
      <c r="X20" s="44" t="str">
        <f t="shared" si="7"/>
        <v/>
      </c>
      <c r="Y20" s="44" t="str">
        <f t="shared" si="7"/>
        <v/>
      </c>
      <c r="Z20" s="44" t="str">
        <f t="shared" si="6"/>
        <v/>
      </c>
      <c r="AA20" s="44" t="str">
        <f t="shared" si="6"/>
        <v/>
      </c>
      <c r="AB20" s="44" t="str">
        <f t="shared" si="6"/>
        <v/>
      </c>
      <c r="AC20" s="44" t="str">
        <f t="shared" si="6"/>
        <v/>
      </c>
      <c r="AD20" s="44" t="str">
        <f t="shared" si="6"/>
        <v>u</v>
      </c>
      <c r="AE20" s="44" t="str">
        <f t="shared" si="6"/>
        <v/>
      </c>
      <c r="AF20" s="44" t="str">
        <f t="shared" si="6"/>
        <v/>
      </c>
      <c r="AG20" s="44" t="str">
        <f t="shared" si="6"/>
        <v/>
      </c>
      <c r="AH20" s="44" t="str">
        <f t="shared" si="6"/>
        <v/>
      </c>
      <c r="AI20" s="63" t="str">
        <f t="shared" si="6"/>
        <v/>
      </c>
    </row>
    <row r="21" spans="1:35" s="37" customFormat="1" ht="24" customHeight="1" x14ac:dyDescent="0.3">
      <c r="A21" s="61"/>
      <c r="B21" s="54" t="s">
        <v>16</v>
      </c>
      <c r="C21" s="50" t="s">
        <v>96</v>
      </c>
      <c r="D21" s="53">
        <v>46023</v>
      </c>
      <c r="E21" s="53">
        <v>46067</v>
      </c>
      <c r="F21" s="48">
        <f t="shared" si="4"/>
        <v>32</v>
      </c>
      <c r="G21" s="50" t="s">
        <v>63</v>
      </c>
      <c r="H21" s="49">
        <v>0</v>
      </c>
      <c r="I21" s="62"/>
      <c r="J21" s="44" t="str">
        <f t="shared" si="7"/>
        <v/>
      </c>
      <c r="K21" s="44" t="str">
        <f t="shared" si="7"/>
        <v/>
      </c>
      <c r="L21" s="44" t="str">
        <f t="shared" si="7"/>
        <v/>
      </c>
      <c r="M21" s="44" t="str">
        <f t="shared" si="7"/>
        <v/>
      </c>
      <c r="N21" s="44" t="str">
        <f t="shared" si="7"/>
        <v/>
      </c>
      <c r="O21" s="44" t="str">
        <f t="shared" si="7"/>
        <v/>
      </c>
      <c r="P21" s="44" t="str">
        <f t="shared" si="7"/>
        <v/>
      </c>
      <c r="Q21" s="44" t="str">
        <f t="shared" si="7"/>
        <v/>
      </c>
      <c r="R21" s="44" t="str">
        <f t="shared" si="7"/>
        <v/>
      </c>
      <c r="S21" s="44" t="str">
        <f t="shared" si="7"/>
        <v/>
      </c>
      <c r="T21" s="44" t="str">
        <f t="shared" si="7"/>
        <v/>
      </c>
      <c r="U21" s="44" t="str">
        <f t="shared" si="7"/>
        <v/>
      </c>
      <c r="V21" s="44" t="str">
        <f t="shared" si="7"/>
        <v/>
      </c>
      <c r="W21" s="44" t="str">
        <f t="shared" si="7"/>
        <v/>
      </c>
      <c r="X21" s="44" t="str">
        <f t="shared" si="7"/>
        <v/>
      </c>
      <c r="Y21" s="44" t="str">
        <f t="shared" si="7"/>
        <v/>
      </c>
      <c r="Z21" s="44" t="str">
        <f t="shared" si="6"/>
        <v/>
      </c>
      <c r="AA21" s="44" t="str">
        <f t="shared" si="6"/>
        <v/>
      </c>
      <c r="AB21" s="44" t="str">
        <f t="shared" si="6"/>
        <v/>
      </c>
      <c r="AC21" s="44" t="str">
        <f t="shared" si="6"/>
        <v/>
      </c>
      <c r="AD21" s="44" t="str">
        <f t="shared" si="6"/>
        <v>u</v>
      </c>
      <c r="AE21" s="44" t="str">
        <f t="shared" si="6"/>
        <v/>
      </c>
      <c r="AF21" s="44" t="str">
        <f t="shared" si="6"/>
        <v/>
      </c>
      <c r="AG21" s="44" t="str">
        <f t="shared" si="6"/>
        <v/>
      </c>
      <c r="AH21" s="44" t="str">
        <f t="shared" si="6"/>
        <v/>
      </c>
      <c r="AI21" s="63" t="str">
        <f t="shared" si="6"/>
        <v/>
      </c>
    </row>
    <row r="22" spans="1:35" s="37" customFormat="1" ht="22.9" customHeight="1" x14ac:dyDescent="0.3">
      <c r="A22" s="61"/>
      <c r="B22" s="54" t="s">
        <v>71</v>
      </c>
      <c r="C22" s="50" t="s">
        <v>95</v>
      </c>
      <c r="D22" s="53">
        <v>46319</v>
      </c>
      <c r="E22" s="53">
        <v>46032</v>
      </c>
      <c r="F22" s="48">
        <f t="shared" si="4"/>
        <v>-205</v>
      </c>
      <c r="G22" s="50" t="s">
        <v>65</v>
      </c>
      <c r="H22" s="49">
        <v>0.8</v>
      </c>
      <c r="I22" s="62"/>
      <c r="J22" s="44" t="str">
        <f t="shared" si="7"/>
        <v/>
      </c>
      <c r="K22" s="44" t="str">
        <f t="shared" si="7"/>
        <v/>
      </c>
      <c r="L22" s="44" t="str">
        <f t="shared" si="7"/>
        <v/>
      </c>
      <c r="M22" s="44" t="str">
        <f t="shared" si="7"/>
        <v/>
      </c>
      <c r="N22" s="44" t="str">
        <f t="shared" si="7"/>
        <v/>
      </c>
      <c r="O22" s="44" t="str">
        <f t="shared" si="7"/>
        <v/>
      </c>
      <c r="P22" s="44" t="str">
        <f t="shared" si="7"/>
        <v/>
      </c>
      <c r="Q22" s="44" t="str">
        <f t="shared" si="7"/>
        <v/>
      </c>
      <c r="R22" s="44" t="str">
        <f t="shared" si="7"/>
        <v/>
      </c>
      <c r="S22" s="44" t="str">
        <f t="shared" si="7"/>
        <v/>
      </c>
      <c r="T22" s="44" t="str">
        <f t="shared" si="7"/>
        <v/>
      </c>
      <c r="U22" s="44" t="str">
        <f t="shared" si="7"/>
        <v/>
      </c>
      <c r="V22" s="44" t="str">
        <f t="shared" si="7"/>
        <v/>
      </c>
      <c r="W22" s="44" t="str">
        <f t="shared" si="7"/>
        <v/>
      </c>
      <c r="X22" s="44" t="str">
        <f t="shared" si="7"/>
        <v/>
      </c>
      <c r="Y22" s="44" t="str">
        <f t="shared" si="7"/>
        <v>u</v>
      </c>
      <c r="Z22" s="44" t="str">
        <f t="shared" si="6"/>
        <v/>
      </c>
      <c r="AA22" s="44" t="str">
        <f t="shared" si="6"/>
        <v/>
      </c>
      <c r="AB22" s="44" t="str">
        <f t="shared" si="6"/>
        <v/>
      </c>
      <c r="AC22" s="44" t="str">
        <f t="shared" si="6"/>
        <v/>
      </c>
      <c r="AD22" s="44" t="str">
        <f t="shared" si="6"/>
        <v/>
      </c>
      <c r="AE22" s="44" t="str">
        <f t="shared" si="6"/>
        <v/>
      </c>
      <c r="AF22" s="44" t="str">
        <f t="shared" si="6"/>
        <v/>
      </c>
      <c r="AG22" s="44" t="str">
        <f t="shared" si="6"/>
        <v/>
      </c>
      <c r="AH22" s="44" t="str">
        <f t="shared" si="6"/>
        <v/>
      </c>
      <c r="AI22" s="63" t="str">
        <f t="shared" si="6"/>
        <v/>
      </c>
    </row>
    <row r="23" spans="1:35" s="37" customFormat="1" ht="22.9" customHeight="1" x14ac:dyDescent="0.3">
      <c r="A23" s="61"/>
      <c r="B23" s="54" t="s">
        <v>75</v>
      </c>
      <c r="C23" s="50" t="s">
        <v>46</v>
      </c>
      <c r="D23" s="53">
        <v>46023</v>
      </c>
      <c r="E23" s="53">
        <v>46067</v>
      </c>
      <c r="F23" s="48">
        <f t="shared" si="4"/>
        <v>32</v>
      </c>
      <c r="G23" s="50" t="s">
        <v>63</v>
      </c>
      <c r="H23" s="49">
        <v>0</v>
      </c>
      <c r="I23" s="62"/>
      <c r="J23" s="44" t="str">
        <f t="shared" si="7"/>
        <v/>
      </c>
      <c r="K23" s="44" t="str">
        <f t="shared" si="7"/>
        <v/>
      </c>
      <c r="L23" s="44" t="str">
        <f t="shared" si="7"/>
        <v/>
      </c>
      <c r="M23" s="44" t="str">
        <f t="shared" si="7"/>
        <v/>
      </c>
      <c r="N23" s="44" t="str">
        <f t="shared" si="7"/>
        <v/>
      </c>
      <c r="O23" s="44" t="str">
        <f t="shared" si="7"/>
        <v/>
      </c>
      <c r="P23" s="44" t="str">
        <f t="shared" si="7"/>
        <v/>
      </c>
      <c r="Q23" s="44" t="str">
        <f t="shared" si="7"/>
        <v/>
      </c>
      <c r="R23" s="44" t="str">
        <f t="shared" si="7"/>
        <v/>
      </c>
      <c r="S23" s="44" t="str">
        <f t="shared" si="7"/>
        <v/>
      </c>
      <c r="T23" s="44" t="str">
        <f t="shared" si="7"/>
        <v/>
      </c>
      <c r="U23" s="44" t="str">
        <f t="shared" si="7"/>
        <v/>
      </c>
      <c r="V23" s="44" t="str">
        <f t="shared" si="7"/>
        <v/>
      </c>
      <c r="W23" s="44" t="str">
        <f t="shared" si="7"/>
        <v/>
      </c>
      <c r="X23" s="44" t="str">
        <f t="shared" si="7"/>
        <v/>
      </c>
      <c r="Y23" s="44" t="str">
        <f t="shared" si="7"/>
        <v/>
      </c>
      <c r="Z23" s="44" t="str">
        <f t="shared" si="6"/>
        <v/>
      </c>
      <c r="AA23" s="44" t="str">
        <f t="shared" si="6"/>
        <v/>
      </c>
      <c r="AB23" s="44" t="str">
        <f t="shared" si="6"/>
        <v/>
      </c>
      <c r="AC23" s="44" t="str">
        <f t="shared" si="6"/>
        <v/>
      </c>
      <c r="AD23" s="44" t="str">
        <f t="shared" si="6"/>
        <v>u</v>
      </c>
      <c r="AE23" s="44" t="str">
        <f t="shared" si="6"/>
        <v/>
      </c>
      <c r="AF23" s="44" t="str">
        <f t="shared" si="6"/>
        <v/>
      </c>
      <c r="AG23" s="44" t="str">
        <f t="shared" si="6"/>
        <v/>
      </c>
      <c r="AH23" s="44" t="str">
        <f t="shared" si="6"/>
        <v/>
      </c>
      <c r="AI23" s="63" t="str">
        <f t="shared" si="6"/>
        <v/>
      </c>
    </row>
    <row r="24" spans="1:35" s="37" customFormat="1" ht="22.9" customHeight="1" x14ac:dyDescent="0.3">
      <c r="A24" s="61"/>
      <c r="B24" s="54" t="s">
        <v>83</v>
      </c>
      <c r="C24" s="50" t="s">
        <v>25</v>
      </c>
      <c r="D24" s="53">
        <v>46023</v>
      </c>
      <c r="E24" s="53">
        <v>46067</v>
      </c>
      <c r="F24" s="48">
        <f t="shared" si="4"/>
        <v>32</v>
      </c>
      <c r="G24" s="50" t="s">
        <v>63</v>
      </c>
      <c r="H24" s="49">
        <v>0</v>
      </c>
      <c r="I24" s="62"/>
      <c r="J24" s="44" t="str">
        <f t="shared" si="7"/>
        <v/>
      </c>
      <c r="K24" s="44" t="str">
        <f t="shared" si="7"/>
        <v/>
      </c>
      <c r="L24" s="44" t="str">
        <f t="shared" si="7"/>
        <v/>
      </c>
      <c r="M24" s="44" t="str">
        <f t="shared" si="7"/>
        <v/>
      </c>
      <c r="N24" s="44" t="str">
        <f t="shared" si="7"/>
        <v/>
      </c>
      <c r="O24" s="44" t="str">
        <f t="shared" si="7"/>
        <v/>
      </c>
      <c r="P24" s="44" t="str">
        <f t="shared" si="7"/>
        <v/>
      </c>
      <c r="Q24" s="44" t="str">
        <f t="shared" si="7"/>
        <v/>
      </c>
      <c r="R24" s="44" t="str">
        <f t="shared" si="7"/>
        <v/>
      </c>
      <c r="S24" s="44" t="str">
        <f t="shared" si="7"/>
        <v/>
      </c>
      <c r="T24" s="44" t="str">
        <f t="shared" si="7"/>
        <v/>
      </c>
      <c r="U24" s="44" t="str">
        <f t="shared" si="7"/>
        <v/>
      </c>
      <c r="V24" s="44" t="str">
        <f t="shared" si="7"/>
        <v/>
      </c>
      <c r="W24" s="44" t="str">
        <f t="shared" si="7"/>
        <v/>
      </c>
      <c r="X24" s="44" t="str">
        <f t="shared" si="7"/>
        <v/>
      </c>
      <c r="Y24" s="44" t="str">
        <f t="shared" si="7"/>
        <v/>
      </c>
      <c r="Z24" s="44" t="str">
        <f t="shared" si="6"/>
        <v/>
      </c>
      <c r="AA24" s="44" t="str">
        <f t="shared" si="6"/>
        <v/>
      </c>
      <c r="AB24" s="44" t="str">
        <f t="shared" si="6"/>
        <v/>
      </c>
      <c r="AC24" s="44" t="str">
        <f t="shared" si="6"/>
        <v/>
      </c>
      <c r="AD24" s="44" t="str">
        <f t="shared" si="6"/>
        <v>u</v>
      </c>
      <c r="AE24" s="44" t="str">
        <f t="shared" si="6"/>
        <v/>
      </c>
      <c r="AF24" s="44" t="str">
        <f t="shared" si="6"/>
        <v/>
      </c>
      <c r="AG24" s="44" t="str">
        <f t="shared" si="6"/>
        <v/>
      </c>
      <c r="AH24" s="44" t="str">
        <f t="shared" si="6"/>
        <v/>
      </c>
      <c r="AI24" s="63" t="str">
        <f t="shared" si="6"/>
        <v/>
      </c>
    </row>
    <row r="25" spans="1:35" s="37" customFormat="1" ht="22.9" customHeight="1" x14ac:dyDescent="0.3">
      <c r="A25" s="61"/>
      <c r="B25" s="54" t="s">
        <v>73</v>
      </c>
      <c r="C25" s="50" t="s">
        <v>25</v>
      </c>
      <c r="D25" s="53">
        <v>46023</v>
      </c>
      <c r="E25" s="53">
        <v>46067</v>
      </c>
      <c r="F25" s="48">
        <f t="shared" si="4"/>
        <v>32</v>
      </c>
      <c r="G25" s="50" t="s">
        <v>63</v>
      </c>
      <c r="H25" s="49">
        <v>0</v>
      </c>
      <c r="I25" s="62"/>
      <c r="J25" s="44" t="str">
        <f t="shared" si="7"/>
        <v/>
      </c>
      <c r="K25" s="44" t="str">
        <f t="shared" si="7"/>
        <v/>
      </c>
      <c r="L25" s="44" t="str">
        <f t="shared" si="7"/>
        <v/>
      </c>
      <c r="M25" s="44" t="str">
        <f t="shared" si="7"/>
        <v/>
      </c>
      <c r="N25" s="44" t="str">
        <f t="shared" si="7"/>
        <v/>
      </c>
      <c r="O25" s="44" t="str">
        <f t="shared" si="7"/>
        <v/>
      </c>
      <c r="P25" s="44" t="str">
        <f t="shared" si="7"/>
        <v/>
      </c>
      <c r="Q25" s="44" t="str">
        <f t="shared" si="7"/>
        <v/>
      </c>
      <c r="R25" s="44" t="str">
        <f t="shared" si="7"/>
        <v/>
      </c>
      <c r="S25" s="44" t="str">
        <f t="shared" si="7"/>
        <v/>
      </c>
      <c r="T25" s="44" t="str">
        <f t="shared" si="7"/>
        <v/>
      </c>
      <c r="U25" s="44" t="str">
        <f t="shared" si="7"/>
        <v/>
      </c>
      <c r="V25" s="44" t="str">
        <f t="shared" si="7"/>
        <v/>
      </c>
      <c r="W25" s="44" t="str">
        <f t="shared" si="7"/>
        <v/>
      </c>
      <c r="X25" s="44" t="str">
        <f t="shared" si="7"/>
        <v/>
      </c>
      <c r="Y25" s="44" t="str">
        <f t="shared" si="7"/>
        <v/>
      </c>
      <c r="Z25" s="44" t="str">
        <f t="shared" si="6"/>
        <v/>
      </c>
      <c r="AA25" s="44" t="str">
        <f t="shared" si="6"/>
        <v/>
      </c>
      <c r="AB25" s="44" t="str">
        <f t="shared" si="6"/>
        <v/>
      </c>
      <c r="AC25" s="44" t="str">
        <f t="shared" si="6"/>
        <v/>
      </c>
      <c r="AD25" s="44" t="str">
        <f t="shared" si="6"/>
        <v>u</v>
      </c>
      <c r="AE25" s="44" t="str">
        <f t="shared" si="6"/>
        <v/>
      </c>
      <c r="AF25" s="44" t="str">
        <f t="shared" si="6"/>
        <v/>
      </c>
      <c r="AG25" s="44" t="str">
        <f t="shared" si="6"/>
        <v/>
      </c>
      <c r="AH25" s="44" t="str">
        <f t="shared" si="6"/>
        <v/>
      </c>
      <c r="AI25" s="63" t="str">
        <f t="shared" si="6"/>
        <v/>
      </c>
    </row>
    <row r="26" spans="1:35" s="37" customFormat="1" ht="22.9" customHeight="1" x14ac:dyDescent="0.3">
      <c r="A26" s="61"/>
      <c r="B26" s="54" t="s">
        <v>74</v>
      </c>
      <c r="C26" s="50" t="s">
        <v>25</v>
      </c>
      <c r="D26" s="53">
        <v>46023</v>
      </c>
      <c r="E26" s="53">
        <v>46067</v>
      </c>
      <c r="F26" s="48">
        <f t="shared" si="4"/>
        <v>32</v>
      </c>
      <c r="G26" s="50" t="s">
        <v>63</v>
      </c>
      <c r="H26" s="49">
        <v>0</v>
      </c>
      <c r="I26" s="62"/>
      <c r="J26" s="44" t="str">
        <f t="shared" si="7"/>
        <v/>
      </c>
      <c r="K26" s="44" t="str">
        <f t="shared" si="7"/>
        <v/>
      </c>
      <c r="L26" s="44" t="str">
        <f t="shared" si="7"/>
        <v/>
      </c>
      <c r="M26" s="44" t="str">
        <f t="shared" si="7"/>
        <v/>
      </c>
      <c r="N26" s="44" t="str">
        <f t="shared" si="7"/>
        <v/>
      </c>
      <c r="O26" s="44" t="str">
        <f t="shared" si="7"/>
        <v/>
      </c>
      <c r="P26" s="44" t="str">
        <f t="shared" si="7"/>
        <v/>
      </c>
      <c r="Q26" s="44" t="str">
        <f t="shared" si="7"/>
        <v/>
      </c>
      <c r="R26" s="44" t="str">
        <f t="shared" si="7"/>
        <v/>
      </c>
      <c r="S26" s="44" t="str">
        <f t="shared" si="7"/>
        <v/>
      </c>
      <c r="T26" s="44" t="str">
        <f t="shared" si="7"/>
        <v/>
      </c>
      <c r="U26" s="44" t="str">
        <f t="shared" si="7"/>
        <v/>
      </c>
      <c r="V26" s="44" t="str">
        <f t="shared" si="7"/>
        <v/>
      </c>
      <c r="W26" s="44" t="str">
        <f t="shared" si="7"/>
        <v/>
      </c>
      <c r="X26" s="44" t="str">
        <f t="shared" si="7"/>
        <v/>
      </c>
      <c r="Y26" s="44" t="str">
        <f t="shared" si="7"/>
        <v/>
      </c>
      <c r="Z26" s="44" t="str">
        <f t="shared" si="6"/>
        <v/>
      </c>
      <c r="AA26" s="44" t="str">
        <f t="shared" si="6"/>
        <v/>
      </c>
      <c r="AB26" s="44" t="str">
        <f t="shared" si="6"/>
        <v/>
      </c>
      <c r="AC26" s="44" t="str">
        <f t="shared" si="6"/>
        <v/>
      </c>
      <c r="AD26" s="44" t="str">
        <f t="shared" si="6"/>
        <v>u</v>
      </c>
      <c r="AE26" s="44" t="str">
        <f t="shared" si="6"/>
        <v/>
      </c>
      <c r="AF26" s="44" t="str">
        <f t="shared" si="6"/>
        <v/>
      </c>
      <c r="AG26" s="44" t="str">
        <f t="shared" si="6"/>
        <v/>
      </c>
      <c r="AH26" s="44" t="str">
        <f t="shared" si="6"/>
        <v/>
      </c>
      <c r="AI26" s="63" t="str">
        <f t="shared" si="6"/>
        <v/>
      </c>
    </row>
    <row r="27" spans="1:35" s="37" customFormat="1" ht="24" customHeight="1" x14ac:dyDescent="0.3">
      <c r="A27" s="61"/>
      <c r="B27" s="54" t="s">
        <v>18</v>
      </c>
      <c r="C27" s="50" t="s">
        <v>94</v>
      </c>
      <c r="D27" s="53">
        <v>45973</v>
      </c>
      <c r="E27" s="53">
        <v>46067</v>
      </c>
      <c r="F27" s="48">
        <f t="shared" si="4"/>
        <v>68</v>
      </c>
      <c r="G27" s="50" t="s">
        <v>63</v>
      </c>
      <c r="H27" s="49">
        <v>0</v>
      </c>
      <c r="I27" s="62"/>
      <c r="J27" s="44" t="str">
        <f t="shared" si="7"/>
        <v/>
      </c>
      <c r="K27" s="44" t="str">
        <f t="shared" si="7"/>
        <v/>
      </c>
      <c r="L27" s="44" t="str">
        <f t="shared" si="7"/>
        <v/>
      </c>
      <c r="M27" s="44" t="str">
        <f t="shared" si="7"/>
        <v/>
      </c>
      <c r="N27" s="44" t="str">
        <f t="shared" si="7"/>
        <v/>
      </c>
      <c r="O27" s="44" t="str">
        <f t="shared" si="7"/>
        <v/>
      </c>
      <c r="P27" s="44" t="str">
        <f t="shared" si="7"/>
        <v/>
      </c>
      <c r="Q27" s="44" t="str">
        <f t="shared" si="7"/>
        <v/>
      </c>
      <c r="R27" s="44" t="str">
        <f t="shared" si="7"/>
        <v/>
      </c>
      <c r="S27" s="44" t="str">
        <f t="shared" si="7"/>
        <v/>
      </c>
      <c r="T27" s="44" t="str">
        <f t="shared" si="7"/>
        <v/>
      </c>
      <c r="U27" s="44" t="str">
        <f t="shared" si="7"/>
        <v/>
      </c>
      <c r="V27" s="44" t="str">
        <f t="shared" si="7"/>
        <v/>
      </c>
      <c r="W27" s="44" t="str">
        <f t="shared" si="7"/>
        <v/>
      </c>
      <c r="X27" s="44" t="str">
        <f t="shared" si="7"/>
        <v/>
      </c>
      <c r="Y27" s="44" t="str">
        <f t="shared" si="7"/>
        <v/>
      </c>
      <c r="Z27" s="44" t="str">
        <f t="shared" si="6"/>
        <v/>
      </c>
      <c r="AA27" s="44" t="str">
        <f t="shared" si="6"/>
        <v/>
      </c>
      <c r="AB27" s="44" t="str">
        <f t="shared" si="6"/>
        <v/>
      </c>
      <c r="AC27" s="44" t="str">
        <f t="shared" si="6"/>
        <v/>
      </c>
      <c r="AD27" s="44" t="str">
        <f t="shared" si="6"/>
        <v>u</v>
      </c>
      <c r="AE27" s="44" t="str">
        <f t="shared" si="6"/>
        <v/>
      </c>
      <c r="AF27" s="44" t="str">
        <f t="shared" si="6"/>
        <v/>
      </c>
      <c r="AG27" s="44" t="str">
        <f t="shared" si="6"/>
        <v/>
      </c>
      <c r="AH27" s="44" t="str">
        <f t="shared" si="6"/>
        <v/>
      </c>
      <c r="AI27" s="63" t="str">
        <f t="shared" si="6"/>
        <v/>
      </c>
    </row>
    <row r="28" spans="1:35" s="37" customFormat="1" ht="24" customHeight="1" x14ac:dyDescent="0.3">
      <c r="A28" s="61"/>
      <c r="B28" s="54" t="s">
        <v>19</v>
      </c>
      <c r="C28" s="50" t="s">
        <v>35</v>
      </c>
      <c r="D28" s="53">
        <v>46032</v>
      </c>
      <c r="E28" s="53">
        <v>45683</v>
      </c>
      <c r="F28" s="48">
        <f t="shared" si="4"/>
        <v>-250</v>
      </c>
      <c r="G28" s="50" t="s">
        <v>63</v>
      </c>
      <c r="H28" s="49">
        <v>0</v>
      </c>
      <c r="I28" s="62"/>
      <c r="J28" s="44" t="str">
        <f t="shared" si="7"/>
        <v/>
      </c>
      <c r="K28" s="44" t="str">
        <f t="shared" si="7"/>
        <v/>
      </c>
      <c r="L28" s="44" t="str">
        <f t="shared" si="7"/>
        <v/>
      </c>
      <c r="M28" s="44" t="str">
        <f t="shared" si="7"/>
        <v/>
      </c>
      <c r="N28" s="44" t="str">
        <f t="shared" si="7"/>
        <v/>
      </c>
      <c r="O28" s="44" t="str">
        <f t="shared" si="7"/>
        <v/>
      </c>
      <c r="P28" s="44" t="str">
        <f t="shared" si="7"/>
        <v/>
      </c>
      <c r="Q28" s="44" t="str">
        <f t="shared" si="7"/>
        <v/>
      </c>
      <c r="R28" s="44" t="str">
        <f t="shared" si="7"/>
        <v/>
      </c>
      <c r="S28" s="44" t="str">
        <f t="shared" si="7"/>
        <v/>
      </c>
      <c r="T28" s="44" t="str">
        <f t="shared" si="7"/>
        <v/>
      </c>
      <c r="U28" s="44" t="str">
        <f t="shared" si="7"/>
        <v/>
      </c>
      <c r="V28" s="44" t="str">
        <f t="shared" si="7"/>
        <v/>
      </c>
      <c r="W28" s="44" t="str">
        <f t="shared" si="7"/>
        <v/>
      </c>
      <c r="X28" s="44" t="str">
        <f t="shared" si="7"/>
        <v/>
      </c>
      <c r="Y28" s="44" t="str">
        <f t="shared" si="7"/>
        <v/>
      </c>
      <c r="Z28" s="44" t="str">
        <f t="shared" si="6"/>
        <v/>
      </c>
      <c r="AA28" s="44" t="str">
        <f t="shared" si="6"/>
        <v/>
      </c>
      <c r="AB28" s="44" t="str">
        <f t="shared" si="6"/>
        <v/>
      </c>
      <c r="AC28" s="44" t="str">
        <f t="shared" si="6"/>
        <v/>
      </c>
      <c r="AD28" s="44" t="str">
        <f t="shared" si="6"/>
        <v/>
      </c>
      <c r="AE28" s="44" t="str">
        <f t="shared" si="6"/>
        <v/>
      </c>
      <c r="AF28" s="44" t="str">
        <f t="shared" si="6"/>
        <v/>
      </c>
      <c r="AG28" s="44" t="str">
        <f t="shared" si="6"/>
        <v/>
      </c>
      <c r="AH28" s="44" t="str">
        <f t="shared" si="6"/>
        <v/>
      </c>
      <c r="AI28" s="63" t="str">
        <f t="shared" si="6"/>
        <v/>
      </c>
    </row>
    <row r="29" spans="1:35" s="37" customFormat="1" ht="23.45" customHeight="1" x14ac:dyDescent="0.3">
      <c r="A29" s="106"/>
      <c r="B29" s="107" t="s">
        <v>20</v>
      </c>
      <c r="C29" s="108" t="s">
        <v>46</v>
      </c>
      <c r="D29" s="53">
        <v>45947</v>
      </c>
      <c r="E29" s="109">
        <v>45950</v>
      </c>
      <c r="F29" s="110">
        <f t="shared" ref="F29" si="8">NETWORKDAYS(D29,E29)</f>
        <v>2</v>
      </c>
      <c r="G29" s="108" t="s">
        <v>66</v>
      </c>
      <c r="H29" s="111">
        <v>1</v>
      </c>
      <c r="I29" s="62"/>
      <c r="J29" s="44" t="str">
        <f t="shared" si="7"/>
        <v/>
      </c>
      <c r="K29" s="44" t="str">
        <f t="shared" si="7"/>
        <v/>
      </c>
      <c r="L29" s="44" t="str">
        <f t="shared" si="7"/>
        <v/>
      </c>
      <c r="M29" s="44" t="str">
        <f t="shared" si="7"/>
        <v/>
      </c>
      <c r="N29" s="44" t="str">
        <f t="shared" si="7"/>
        <v>u</v>
      </c>
      <c r="O29" s="44" t="str">
        <f t="shared" si="7"/>
        <v/>
      </c>
      <c r="P29" s="44" t="str">
        <f t="shared" si="7"/>
        <v/>
      </c>
      <c r="Q29" s="44" t="str">
        <f t="shared" si="7"/>
        <v/>
      </c>
      <c r="R29" s="44" t="str">
        <f t="shared" si="7"/>
        <v/>
      </c>
      <c r="S29" s="44" t="str">
        <f t="shared" si="7"/>
        <v/>
      </c>
      <c r="T29" s="44" t="str">
        <f t="shared" si="7"/>
        <v/>
      </c>
      <c r="U29" s="44" t="str">
        <f t="shared" si="7"/>
        <v/>
      </c>
      <c r="V29" s="44" t="str">
        <f t="shared" si="7"/>
        <v/>
      </c>
      <c r="W29" s="44" t="str">
        <f t="shared" si="7"/>
        <v/>
      </c>
      <c r="X29" s="44" t="str">
        <f t="shared" si="7"/>
        <v/>
      </c>
      <c r="Y29" s="44" t="str">
        <f t="shared" si="7"/>
        <v/>
      </c>
      <c r="Z29" s="44" t="str">
        <f t="shared" si="6"/>
        <v/>
      </c>
      <c r="AA29" s="44" t="str">
        <f t="shared" si="6"/>
        <v/>
      </c>
      <c r="AB29" s="44" t="str">
        <f t="shared" si="6"/>
        <v/>
      </c>
      <c r="AC29" s="44" t="str">
        <f t="shared" si="6"/>
        <v/>
      </c>
      <c r="AD29" s="44" t="str">
        <f t="shared" si="6"/>
        <v/>
      </c>
      <c r="AE29" s="44" t="str">
        <f t="shared" si="6"/>
        <v/>
      </c>
      <c r="AF29" s="44" t="str">
        <f t="shared" si="6"/>
        <v/>
      </c>
      <c r="AG29" s="44" t="str">
        <f t="shared" si="6"/>
        <v/>
      </c>
      <c r="AH29" s="44" t="str">
        <f t="shared" si="6"/>
        <v/>
      </c>
      <c r="AI29" s="63" t="str">
        <f t="shared" si="6"/>
        <v/>
      </c>
    </row>
    <row r="30" spans="1:35" s="37" customFormat="1" ht="23.45" customHeight="1" thickBot="1" x14ac:dyDescent="0.35">
      <c r="A30" s="64"/>
      <c r="B30" s="65" t="s">
        <v>124</v>
      </c>
      <c r="C30" s="66"/>
      <c r="D30" s="67">
        <v>46094</v>
      </c>
      <c r="E30" s="67">
        <v>46094</v>
      </c>
      <c r="F30" s="68">
        <f t="shared" si="4"/>
        <v>1</v>
      </c>
      <c r="G30" s="66" t="s">
        <v>63</v>
      </c>
      <c r="H30" s="69">
        <v>0</v>
      </c>
      <c r="I30" s="70"/>
      <c r="J30" s="71" t="str">
        <f t="shared" si="7"/>
        <v/>
      </c>
      <c r="K30" s="71" t="str">
        <f t="shared" si="7"/>
        <v/>
      </c>
      <c r="L30" s="71" t="str">
        <f t="shared" si="7"/>
        <v/>
      </c>
      <c r="M30" s="71" t="str">
        <f t="shared" si="7"/>
        <v/>
      </c>
      <c r="N30" s="71" t="str">
        <f t="shared" si="7"/>
        <v/>
      </c>
      <c r="O30" s="71" t="str">
        <f t="shared" si="7"/>
        <v/>
      </c>
      <c r="P30" s="71" t="str">
        <f t="shared" si="7"/>
        <v/>
      </c>
      <c r="Q30" s="71" t="str">
        <f t="shared" si="7"/>
        <v/>
      </c>
      <c r="R30" s="71" t="str">
        <f t="shared" si="7"/>
        <v/>
      </c>
      <c r="S30" s="71" t="str">
        <f t="shared" si="7"/>
        <v/>
      </c>
      <c r="T30" s="71" t="str">
        <f t="shared" si="7"/>
        <v/>
      </c>
      <c r="U30" s="71" t="str">
        <f t="shared" si="7"/>
        <v/>
      </c>
      <c r="V30" s="71" t="str">
        <f t="shared" si="7"/>
        <v/>
      </c>
      <c r="W30" s="71" t="str">
        <f t="shared" si="7"/>
        <v/>
      </c>
      <c r="X30" s="71" t="str">
        <f t="shared" si="7"/>
        <v/>
      </c>
      <c r="Y30" s="71" t="str">
        <f t="shared" si="7"/>
        <v/>
      </c>
      <c r="Z30" s="71" t="str">
        <f t="shared" si="6"/>
        <v/>
      </c>
      <c r="AA30" s="71" t="str">
        <f t="shared" si="6"/>
        <v/>
      </c>
      <c r="AB30" s="71" t="str">
        <f t="shared" si="6"/>
        <v/>
      </c>
      <c r="AC30" s="71" t="str">
        <f t="shared" si="6"/>
        <v/>
      </c>
      <c r="AD30" s="71" t="str">
        <f t="shared" si="6"/>
        <v/>
      </c>
      <c r="AE30" s="71" t="str">
        <f t="shared" si="6"/>
        <v/>
      </c>
      <c r="AF30" s="71" t="str">
        <f t="shared" si="6"/>
        <v/>
      </c>
      <c r="AG30" s="71" t="str">
        <f t="shared" si="6"/>
        <v/>
      </c>
      <c r="AH30" s="71" t="str">
        <f t="shared" si="6"/>
        <v>u</v>
      </c>
      <c r="AI30" s="72" t="str">
        <f t="shared" si="6"/>
        <v/>
      </c>
    </row>
    <row r="31" spans="1:35" ht="17.25" thickTop="1" x14ac:dyDescent="0.3"/>
    <row r="35" spans="2:2" ht="17.25" thickBot="1" x14ac:dyDescent="0.35"/>
    <row r="36" spans="2:2" x14ac:dyDescent="0.3">
      <c r="B36" s="40" t="s">
        <v>2</v>
      </c>
    </row>
    <row r="37" spans="2:2" x14ac:dyDescent="0.3">
      <c r="B37" s="38" t="s">
        <v>63</v>
      </c>
    </row>
    <row r="38" spans="2:2" x14ac:dyDescent="0.3">
      <c r="B38" s="38" t="s">
        <v>64</v>
      </c>
    </row>
    <row r="39" spans="2:2" x14ac:dyDescent="0.3">
      <c r="B39" s="38" t="s">
        <v>65</v>
      </c>
    </row>
    <row r="40" spans="2:2" x14ac:dyDescent="0.3">
      <c r="B40" s="38" t="s">
        <v>53</v>
      </c>
    </row>
    <row r="41" spans="2:2" ht="17.25" thickBot="1" x14ac:dyDescent="0.35">
      <c r="B41" s="39" t="s">
        <v>66</v>
      </c>
    </row>
  </sheetData>
  <mergeCells count="13">
    <mergeCell ref="C4:F4"/>
    <mergeCell ref="H4:I4"/>
    <mergeCell ref="AF3:AI3"/>
    <mergeCell ref="B2:B3"/>
    <mergeCell ref="C2:C3"/>
    <mergeCell ref="AB3:AE3"/>
    <mergeCell ref="S3:W3"/>
    <mergeCell ref="X3:AA3"/>
    <mergeCell ref="K3:N3"/>
    <mergeCell ref="O3:R3"/>
    <mergeCell ref="S2:AA2"/>
    <mergeCell ref="AB2:AI2"/>
    <mergeCell ref="J2:R2"/>
  </mergeCells>
  <conditionalFormatting sqref="G6:G30">
    <cfRule type="containsText" dxfId="8" priority="8" operator="containsText" text="Review">
      <formula>NOT(ISERROR(SEARCH("Review",G6)))</formula>
    </cfRule>
    <cfRule type="containsText" dxfId="7" priority="9" operator="containsText" text="Complete">
      <formula>NOT(ISERROR(SEARCH("Complete",G6)))</formula>
    </cfRule>
    <cfRule type="containsText" dxfId="6" priority="10" operator="containsText" text="In progress">
      <formula>NOT(ISERROR(SEARCH("In progress",G6)))</formula>
    </cfRule>
    <cfRule type="containsText" dxfId="5" priority="11" operator="containsText" text="Blocked">
      <formula>NOT(ISERROR(SEARCH("Blocked",G6)))</formula>
    </cfRule>
  </conditionalFormatting>
  <conditionalFormatting sqref="J6:AI30">
    <cfRule type="expression" dxfId="4" priority="1">
      <formula>J$4=(TODAY()-WEEKDAY(TODAY(),2)+1)</formula>
    </cfRule>
    <cfRule type="expression" dxfId="3" priority="2">
      <formula>AND($G6="Blocked",$H6&gt;0,J$4&lt;=($D6+($E6-$D6)*$H6)-WEEKDAY(($D6+($E6-$D6)*$H6),2)+1,J$4&gt;=$D6-WEEKDAY($D6,2)+1)</formula>
    </cfRule>
    <cfRule type="expression" dxfId="2" priority="3">
      <formula>AND($G6="Complete",$H6&gt;0,J$4&lt;=($D6+($E6-$D6)*$H6)-WEEKDAY(($D6+($E6-$D6)*$H6),2)+1,J$4&gt;=$D6-WEEKDAY($D6,2)+1)</formula>
    </cfRule>
    <cfRule type="expression" dxfId="1" priority="6">
      <formula>AND($H6&gt;0, J$4&lt;=($D6+($E6-$D6)*$H6)-WEEKDAY(($D6+($E6-$D6)*$H6),2)+1,J$4&gt;=$D6-WEEKDAY($D6,2)+1)</formula>
    </cfRule>
    <cfRule type="expression" dxfId="0" priority="7">
      <formula>AND(J$4&gt;=$D6-(WEEKDAY($D6,2)+1),J$4&lt;=$E6)</formula>
    </cfRule>
  </conditionalFormatting>
  <dataValidations count="1">
    <dataValidation type="list" allowBlank="1" showInputMessage="1" showErrorMessage="1" sqref="G6:G30" xr:uid="{B65CD169-C477-4A02-9C74-B9E75753E3DD}">
      <formula1>$B$37:$B$41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5A656-007F-4A01-A010-81BC1A6DE647}">
  <dimension ref="A1:G14"/>
  <sheetViews>
    <sheetView zoomScale="88" zoomScaleNormal="40" workbookViewId="0">
      <selection activeCell="D22" sqref="D22"/>
    </sheetView>
  </sheetViews>
  <sheetFormatPr defaultRowHeight="16.5" x14ac:dyDescent="0.3"/>
  <cols>
    <col min="3" max="3" width="11.44140625" customWidth="1"/>
    <col min="4" max="4" width="18.109375" customWidth="1"/>
    <col min="5" max="5" width="32.5546875" customWidth="1"/>
    <col min="6" max="6" width="19.44140625" customWidth="1"/>
    <col min="7" max="7" width="19.33203125" customWidth="1"/>
  </cols>
  <sheetData>
    <row r="1" spans="1:7" ht="17.25" thickTop="1" x14ac:dyDescent="0.3">
      <c r="A1" s="131" t="s">
        <v>22</v>
      </c>
      <c r="B1" s="132"/>
      <c r="C1" s="132"/>
      <c r="D1" s="132"/>
      <c r="E1" s="132"/>
      <c r="F1" s="132"/>
      <c r="G1" s="132"/>
    </row>
    <row r="2" spans="1:7" ht="17.25" thickBot="1" x14ac:dyDescent="0.35">
      <c r="A2" s="133"/>
      <c r="B2" s="134"/>
      <c r="C2" s="134"/>
      <c r="D2" s="134"/>
      <c r="E2" s="134"/>
      <c r="F2" s="134"/>
      <c r="G2" s="134"/>
    </row>
    <row r="3" spans="1:7" ht="18" thickTop="1" thickBot="1" x14ac:dyDescent="0.35">
      <c r="A3" s="12"/>
      <c r="B3" s="13"/>
      <c r="C3" s="14" t="s">
        <v>23</v>
      </c>
      <c r="D3" s="13" t="s">
        <v>24</v>
      </c>
      <c r="E3" s="13" t="s">
        <v>49</v>
      </c>
      <c r="F3" s="13" t="s">
        <v>1</v>
      </c>
      <c r="G3" s="13"/>
    </row>
    <row r="4" spans="1:7" x14ac:dyDescent="0.3">
      <c r="A4" s="127" t="s">
        <v>32</v>
      </c>
      <c r="B4" s="128"/>
      <c r="C4" s="15" t="s">
        <v>25</v>
      </c>
      <c r="D4" s="16" t="s">
        <v>26</v>
      </c>
      <c r="E4" s="17" t="s">
        <v>43</v>
      </c>
      <c r="F4" s="17"/>
      <c r="G4" s="18"/>
    </row>
    <row r="5" spans="1:7" x14ac:dyDescent="0.3">
      <c r="A5" s="135"/>
      <c r="B5" s="136"/>
      <c r="C5" s="5" t="s">
        <v>25</v>
      </c>
      <c r="D5" s="6" t="s">
        <v>27</v>
      </c>
      <c r="E5" s="7" t="s">
        <v>41</v>
      </c>
      <c r="F5" s="7"/>
      <c r="G5" s="19"/>
    </row>
    <row r="6" spans="1:7" x14ac:dyDescent="0.3">
      <c r="A6" s="135"/>
      <c r="B6" s="136"/>
      <c r="C6" s="8" t="s">
        <v>28</v>
      </c>
      <c r="D6" s="9" t="s">
        <v>29</v>
      </c>
      <c r="E6" s="6" t="s">
        <v>42</v>
      </c>
      <c r="F6" s="6"/>
      <c r="G6" s="20"/>
    </row>
    <row r="7" spans="1:7" x14ac:dyDescent="0.3">
      <c r="A7" s="135"/>
      <c r="B7" s="136"/>
      <c r="C7" s="10" t="s">
        <v>17</v>
      </c>
      <c r="D7" s="4" t="s">
        <v>30</v>
      </c>
      <c r="E7" s="3" t="s">
        <v>44</v>
      </c>
      <c r="F7" s="3"/>
      <c r="G7" s="21"/>
    </row>
    <row r="8" spans="1:7" x14ac:dyDescent="0.3">
      <c r="A8" s="135"/>
      <c r="B8" s="136"/>
      <c r="C8" s="8" t="s">
        <v>46</v>
      </c>
      <c r="D8" s="9" t="s">
        <v>47</v>
      </c>
      <c r="E8" s="6" t="s">
        <v>48</v>
      </c>
      <c r="F8" s="6"/>
      <c r="G8" s="20"/>
    </row>
    <row r="9" spans="1:7" ht="17.25" thickBot="1" x14ac:dyDescent="0.35">
      <c r="A9" s="129"/>
      <c r="B9" s="130"/>
      <c r="C9" s="22" t="s">
        <v>17</v>
      </c>
      <c r="D9" s="23" t="s">
        <v>31</v>
      </c>
      <c r="E9" s="24" t="s">
        <v>45</v>
      </c>
      <c r="F9" s="24"/>
      <c r="G9" s="25"/>
    </row>
    <row r="10" spans="1:7" x14ac:dyDescent="0.3">
      <c r="A10" s="127" t="s">
        <v>39</v>
      </c>
      <c r="B10" s="128"/>
      <c r="C10" s="26" t="s">
        <v>33</v>
      </c>
      <c r="D10" s="27" t="s">
        <v>34</v>
      </c>
      <c r="E10" s="28"/>
      <c r="F10" s="28"/>
      <c r="G10" s="29"/>
    </row>
    <row r="11" spans="1:7" ht="17.25" thickBot="1" x14ac:dyDescent="0.35">
      <c r="A11" s="129"/>
      <c r="B11" s="130"/>
      <c r="C11" s="30" t="s">
        <v>37</v>
      </c>
      <c r="D11" s="31" t="s">
        <v>38</v>
      </c>
      <c r="E11" s="32"/>
      <c r="F11" s="32"/>
      <c r="G11" s="33"/>
    </row>
    <row r="12" spans="1:7" x14ac:dyDescent="0.3">
      <c r="A12" s="11" t="s">
        <v>40</v>
      </c>
      <c r="B12" s="34"/>
      <c r="C12" s="26" t="s">
        <v>35</v>
      </c>
      <c r="D12" s="27" t="s">
        <v>36</v>
      </c>
      <c r="E12" s="28"/>
      <c r="F12" s="28"/>
      <c r="G12" s="29"/>
    </row>
    <row r="13" spans="1:7" ht="17.25" thickBot="1" x14ac:dyDescent="0.35">
      <c r="A13" s="1"/>
      <c r="B13" s="35"/>
      <c r="C13" s="30"/>
      <c r="D13" s="31"/>
      <c r="E13" s="32"/>
      <c r="F13" s="32"/>
      <c r="G13" s="33"/>
    </row>
    <row r="14" spans="1:7" ht="17.25" thickTop="1" x14ac:dyDescent="0.3"/>
  </sheetData>
  <mergeCells count="3">
    <mergeCell ref="A10:B11"/>
    <mergeCell ref="A1:G2"/>
    <mergeCell ref="A4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 plan</vt:lpstr>
      <vt:lpstr>Timeline</vt:lpstr>
      <vt:lpstr>Project team and repsonsibiliti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Holmen</dc:creator>
  <cp:lastModifiedBy>Melissa Møller</cp:lastModifiedBy>
  <dcterms:created xsi:type="dcterms:W3CDTF">2022-10-24T07:27:19Z</dcterms:created>
  <dcterms:modified xsi:type="dcterms:W3CDTF">2025-11-20T08:19:33Z</dcterms:modified>
</cp:coreProperties>
</file>